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gif" ContentType="image/gif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405" yWindow="2325" windowWidth="14400" windowHeight="3795" tabRatio="939"/>
  </bookViews>
  <sheets>
    <sheet name="Kancelářské potřeby" sheetId="22" r:id="rId1"/>
    <sheet name="List1" sheetId="23" r:id="rId2"/>
  </sheets>
  <definedNames>
    <definedName name="_xlnm.Print_Area" localSheetId="0">'Kancelářské potřeby'!$B$1:$S$112</definedName>
  </definedNames>
  <calcPr calcId="125725"/>
</workbook>
</file>

<file path=xl/calcChain.xml><?xml version="1.0" encoding="utf-8"?>
<calcChain xmlns="http://schemas.openxmlformats.org/spreadsheetml/2006/main">
  <c r="S18" i="22"/>
  <c r="S22"/>
  <c r="S26"/>
  <c r="S30"/>
  <c r="S34"/>
  <c r="S38"/>
  <c r="S46"/>
  <c r="S50"/>
  <c r="S54"/>
  <c r="S58"/>
  <c r="S62"/>
  <c r="S66"/>
  <c r="S70"/>
  <c r="S74"/>
  <c r="S78"/>
  <c r="S82"/>
  <c r="S86"/>
  <c r="S90"/>
  <c r="S94"/>
  <c r="S98"/>
  <c r="S102"/>
  <c r="R106"/>
  <c r="R107"/>
  <c r="R105"/>
  <c r="R104"/>
  <c r="S107"/>
  <c r="S105"/>
  <c r="S104"/>
  <c r="S103"/>
  <c r="S101"/>
  <c r="S100"/>
  <c r="S99"/>
  <c r="S97"/>
  <c r="S96"/>
  <c r="S95"/>
  <c r="S93"/>
  <c r="S92"/>
  <c r="S91"/>
  <c r="S89"/>
  <c r="S88"/>
  <c r="S87"/>
  <c r="S85"/>
  <c r="S84"/>
  <c r="S83"/>
  <c r="S81"/>
  <c r="S80"/>
  <c r="S79"/>
  <c r="S77"/>
  <c r="S76"/>
  <c r="S75"/>
  <c r="S73"/>
  <c r="S72"/>
  <c r="S71"/>
  <c r="S69"/>
  <c r="S68"/>
  <c r="S67"/>
  <c r="S65"/>
  <c r="S64"/>
  <c r="S63"/>
  <c r="S61"/>
  <c r="S60"/>
  <c r="S59"/>
  <c r="S57"/>
  <c r="S56"/>
  <c r="S55"/>
  <c r="S53"/>
  <c r="S52"/>
  <c r="S51"/>
  <c r="S49"/>
  <c r="S48"/>
  <c r="S47"/>
  <c r="S45"/>
  <c r="S44"/>
  <c r="S43"/>
  <c r="S41"/>
  <c r="S40"/>
  <c r="S39"/>
  <c r="S37"/>
  <c r="S36"/>
  <c r="S35"/>
  <c r="S33"/>
  <c r="S32"/>
  <c r="S31"/>
  <c r="S29"/>
  <c r="S28"/>
  <c r="S27"/>
  <c r="S25"/>
  <c r="S24"/>
  <c r="S23"/>
  <c r="S21"/>
  <c r="S20"/>
  <c r="S19"/>
  <c r="S17"/>
  <c r="S16"/>
  <c r="S15"/>
  <c r="P69"/>
  <c r="P68"/>
  <c r="P67"/>
  <c r="P66"/>
  <c r="P65"/>
  <c r="P64"/>
  <c r="P63"/>
  <c r="P62"/>
  <c r="P61"/>
  <c r="P60"/>
  <c r="P59"/>
  <c r="P58"/>
  <c r="P57"/>
  <c r="P56"/>
  <c r="P55"/>
  <c r="P54"/>
  <c r="P53"/>
  <c r="P52"/>
  <c r="P51"/>
  <c r="P50"/>
  <c r="P49"/>
  <c r="P48"/>
  <c r="P47"/>
  <c r="P46"/>
  <c r="P45"/>
  <c r="P44"/>
  <c r="P43"/>
  <c r="P42"/>
  <c r="S42" s="1"/>
  <c r="P41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4"/>
  <c r="P13"/>
  <c r="P12"/>
  <c r="P11"/>
  <c r="P10"/>
  <c r="P9"/>
  <c r="P8"/>
  <c r="P7"/>
  <c r="P6"/>
  <c r="S106" l="1"/>
  <c r="P84"/>
  <c r="P83"/>
  <c r="P82"/>
  <c r="P81"/>
  <c r="P80"/>
  <c r="P79"/>
  <c r="P78"/>
  <c r="P77"/>
  <c r="P76"/>
  <c r="P75"/>
  <c r="P74"/>
  <c r="P73"/>
  <c r="P72"/>
  <c r="P71"/>
  <c r="P70"/>
  <c r="N104"/>
  <c r="N105"/>
  <c r="N106"/>
  <c r="N107"/>
  <c r="M104"/>
  <c r="M105"/>
  <c r="M106"/>
  <c r="M107"/>
  <c r="M73" l="1"/>
  <c r="N73"/>
  <c r="R73"/>
  <c r="M74"/>
  <c r="N74"/>
  <c r="R74"/>
  <c r="M69"/>
  <c r="N69"/>
  <c r="R69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70"/>
  <c r="R71"/>
  <c r="R72"/>
  <c r="R75"/>
  <c r="R76"/>
  <c r="R77"/>
  <c r="R78"/>
  <c r="R79"/>
  <c r="R80"/>
  <c r="R81"/>
  <c r="R82"/>
  <c r="R83"/>
  <c r="R84"/>
  <c r="R85"/>
  <c r="R86"/>
  <c r="R87"/>
  <c r="R88"/>
  <c r="R89"/>
  <c r="R90"/>
  <c r="R91"/>
  <c r="R92"/>
  <c r="R93"/>
  <c r="R94"/>
  <c r="R95"/>
  <c r="R96"/>
  <c r="R97"/>
  <c r="R98"/>
  <c r="R99"/>
  <c r="R100"/>
  <c r="R101"/>
  <c r="R102"/>
  <c r="R103"/>
  <c r="R108"/>
  <c r="R7"/>
  <c r="R8"/>
  <c r="R9"/>
  <c r="R10"/>
  <c r="R11"/>
  <c r="R12"/>
  <c r="R13"/>
  <c r="R14"/>
  <c r="R109"/>
  <c r="M84"/>
  <c r="N84"/>
  <c r="M85"/>
  <c r="N85"/>
  <c r="M86"/>
  <c r="N86"/>
  <c r="M87"/>
  <c r="N87"/>
  <c r="M88"/>
  <c r="N88"/>
  <c r="M89"/>
  <c r="N89"/>
  <c r="M90"/>
  <c r="N90"/>
  <c r="M91"/>
  <c r="N91"/>
  <c r="M92"/>
  <c r="N92"/>
  <c r="M93"/>
  <c r="N93"/>
  <c r="M15"/>
  <c r="N15"/>
  <c r="M16"/>
  <c r="N16"/>
  <c r="M17"/>
  <c r="N17"/>
  <c r="M18"/>
  <c r="N18"/>
  <c r="M19"/>
  <c r="N19"/>
  <c r="M20"/>
  <c r="N20"/>
  <c r="M21"/>
  <c r="N21"/>
  <c r="M22"/>
  <c r="N22"/>
  <c r="M23"/>
  <c r="N23"/>
  <c r="M24"/>
  <c r="N24"/>
  <c r="M25"/>
  <c r="N25"/>
  <c r="M26"/>
  <c r="N26"/>
  <c r="M27"/>
  <c r="N27"/>
  <c r="M28"/>
  <c r="N28"/>
  <c r="M29"/>
  <c r="N29"/>
  <c r="M30"/>
  <c r="N30"/>
  <c r="M31"/>
  <c r="N31"/>
  <c r="M32"/>
  <c r="N32"/>
  <c r="M33"/>
  <c r="N33"/>
  <c r="M34"/>
  <c r="N34"/>
  <c r="M35"/>
  <c r="N35"/>
  <c r="M36"/>
  <c r="N36"/>
  <c r="M37"/>
  <c r="N37"/>
  <c r="M38"/>
  <c r="N38"/>
  <c r="M39"/>
  <c r="N39"/>
  <c r="M40"/>
  <c r="N40"/>
  <c r="M41"/>
  <c r="N41"/>
  <c r="M42"/>
  <c r="N42"/>
  <c r="M43"/>
  <c r="N43"/>
  <c r="M44"/>
  <c r="N44"/>
  <c r="M45"/>
  <c r="N45"/>
  <c r="M46"/>
  <c r="N46"/>
  <c r="M47"/>
  <c r="N47"/>
  <c r="M48"/>
  <c r="N48"/>
  <c r="M49"/>
  <c r="N49"/>
  <c r="M50"/>
  <c r="N50"/>
  <c r="M51"/>
  <c r="N51"/>
  <c r="M52"/>
  <c r="N52"/>
  <c r="M53"/>
  <c r="N53"/>
  <c r="M54"/>
  <c r="N54"/>
  <c r="M55"/>
  <c r="N55"/>
  <c r="M56"/>
  <c r="N56"/>
  <c r="M57"/>
  <c r="N57"/>
  <c r="M58"/>
  <c r="N58"/>
  <c r="M59"/>
  <c r="N59"/>
  <c r="M60"/>
  <c r="N60"/>
  <c r="M61"/>
  <c r="N61"/>
  <c r="M62"/>
  <c r="N62"/>
  <c r="M63"/>
  <c r="N63"/>
  <c r="M64"/>
  <c r="N64"/>
  <c r="M65"/>
  <c r="N65"/>
  <c r="M66"/>
  <c r="N66"/>
  <c r="M67"/>
  <c r="N67"/>
  <c r="M68"/>
  <c r="N68"/>
  <c r="M70"/>
  <c r="N70"/>
  <c r="M71"/>
  <c r="N71"/>
  <c r="M72"/>
  <c r="N72"/>
  <c r="S109" l="1"/>
  <c r="S108"/>
  <c r="S14"/>
  <c r="S13"/>
  <c r="S12"/>
  <c r="S11"/>
  <c r="S10"/>
  <c r="S9"/>
  <c r="S8"/>
  <c r="S7"/>
  <c r="S6"/>
  <c r="M7" l="1"/>
  <c r="N7"/>
  <c r="M8"/>
  <c r="N8"/>
  <c r="M9"/>
  <c r="N9"/>
  <c r="M10"/>
  <c r="N10"/>
  <c r="M11"/>
  <c r="N11"/>
  <c r="M12"/>
  <c r="N12"/>
  <c r="M13"/>
  <c r="N13"/>
  <c r="M14"/>
  <c r="N14"/>
  <c r="M75"/>
  <c r="N75"/>
  <c r="M76"/>
  <c r="N76"/>
  <c r="M77"/>
  <c r="N77"/>
  <c r="M78"/>
  <c r="N78"/>
  <c r="M79"/>
  <c r="N79"/>
  <c r="M80"/>
  <c r="N80"/>
  <c r="M81"/>
  <c r="N81"/>
  <c r="M82"/>
  <c r="N82"/>
  <c r="M83"/>
  <c r="N83"/>
  <c r="M94"/>
  <c r="N94"/>
  <c r="M95"/>
  <c r="N95"/>
  <c r="M96"/>
  <c r="N96"/>
  <c r="M97"/>
  <c r="N97"/>
  <c r="M98"/>
  <c r="N98"/>
  <c r="M99"/>
  <c r="N99"/>
  <c r="M100"/>
  <c r="N100"/>
  <c r="M101"/>
  <c r="N101"/>
  <c r="M102"/>
  <c r="N102"/>
  <c r="M103"/>
  <c r="N103"/>
  <c r="M108"/>
  <c r="N108"/>
  <c r="M109"/>
  <c r="N109"/>
  <c r="N6"/>
  <c r="M6"/>
  <c r="O112" l="1"/>
  <c r="P112"/>
  <c r="R6" l="1"/>
  <c r="Q112" l="1"/>
</calcChain>
</file>

<file path=xl/sharedStrings.xml><?xml version="1.0" encoding="utf-8"?>
<sst xmlns="http://schemas.openxmlformats.org/spreadsheetml/2006/main" count="360" uniqueCount="199">
  <si>
    <t>Množství</t>
  </si>
  <si>
    <t>Položka</t>
  </si>
  <si>
    <t>Obchodní název + typ</t>
  </si>
  <si>
    <t>[DOPLNÍ UCHAZEČ]</t>
  </si>
  <si>
    <r>
      <rPr>
        <b/>
        <sz val="11"/>
        <color theme="1"/>
        <rFont val="Calibri"/>
        <family val="2"/>
        <charset val="238"/>
        <scheme val="minor"/>
      </rPr>
      <t>Informace pro uchazeče:</t>
    </r>
    <r>
      <rPr>
        <sz val="11"/>
        <color theme="1"/>
        <rFont val="Calibri"/>
        <family val="2"/>
        <charset val="238"/>
        <scheme val="minor"/>
      </rPr>
      <t xml:space="preserve"> Pokud se uchazeči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76 odst. 1 Zákona o veřejných zakázkách vyřazena.</t>
    </r>
  </si>
  <si>
    <t>CELKOVÁ PŘEDPOKLÁDANÁ CENA za celou VZ 
v Kč BEZ DPH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</si>
  <si>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</si>
  <si>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</si>
  <si>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</si>
  <si>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r>
      <t xml:space="preserve">Kontaktní osoba 
k převzetí zboží </t>
    </r>
    <r>
      <rPr>
        <i/>
        <sz val="11"/>
        <color theme="1"/>
        <rFont val="Calibri"/>
        <family val="2"/>
        <charset val="238"/>
        <scheme val="minor"/>
      </rPr>
      <t>(jméno, tel.)</t>
    </r>
  </si>
  <si>
    <r>
      <t xml:space="preserve">Místo dodání </t>
    </r>
    <r>
      <rPr>
        <i/>
        <sz val="11"/>
        <rFont val="Calibri"/>
        <family val="2"/>
        <charset val="238"/>
        <scheme val="minor"/>
      </rPr>
      <t>(ulice, budova, místnost...)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</si>
  <si>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</si>
  <si>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r>
      <t xml:space="preserve">PŘEDPOKLÁDANÁ CENA za měrnou jednotku (MJ) 
v Kč BEZ DPH 
</t>
    </r>
    <r>
      <rPr>
        <i/>
        <sz val="11"/>
        <rFont val="Calibri"/>
        <family val="2"/>
        <charset val="238"/>
        <scheme val="minor"/>
      </rPr>
      <t>(nepovinný údaj)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</si>
  <si>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</si>
  <si>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</si>
  <si>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</si>
  <si>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</si>
  <si>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>(počet MJ x předpokládaná cena)</t>
    </r>
  </si>
  <si>
    <t>formát A4 • extra silný polypropylen 700 mic. • průměr kroužků 15 mm • šíře hřbetu 2 cm • kapacita 70 listů • potiskovatelné • barva: mix 4barev• počet kroužků: 2</t>
  </si>
  <si>
    <t>ks</t>
  </si>
  <si>
    <t>Pořadač 2 kroužkový formát A4 ,extra silný polypropylen mix 4barev</t>
  </si>
  <si>
    <t>Univerzitní 22,Plzeň</t>
  </si>
  <si>
    <t xml:space="preserve">DFST - pí Svatošová,tel:37763 8001   </t>
  </si>
  <si>
    <t>1.</t>
  </si>
  <si>
    <t>Dvojdeska plastic A4 s rychlosvorkou u hřbetu, na vnitřní straně kapsa. barevném mix 3barev</t>
  </si>
  <si>
    <t>desky PVC A4 s rychlosvorkou</t>
  </si>
  <si>
    <t>rychlovazač RZC prešpán</t>
  </si>
  <si>
    <t>Rychlovazač pro ukládání perforovaných dokumentů,rychlé ukládání a snadný přístup k dokumentům</t>
  </si>
  <si>
    <t>deska A4 s klipem dvojitá,povrch plastik,uzavíratelná na šířku</t>
  </si>
  <si>
    <t>desky A4 s klipem dvojitá mix 3 barev</t>
  </si>
  <si>
    <t>Velkokapacitní zvýrazňovač v barvě reflexního pigmentového inkoustu. Na všechny druhy papíru. Ventilační chránítko, klínový hrot, šíře stopy 1 – 4,6 mm.</t>
  </si>
  <si>
    <t>Velkokapacitní zvýrazňovač</t>
  </si>
  <si>
    <t>2.</t>
  </si>
  <si>
    <t>Pořadač pákový A4 - 5 cm, prešpán - žlutý</t>
  </si>
  <si>
    <t>karton z vnější strany potažený prešpánem, z vnitřní strany hladký papír, uzavírací kroužky proti náhodnému otevření, kovová ochranná lišta pro delší životnost, hřbetní kroužek.</t>
  </si>
  <si>
    <t>Pořadač pákový A4 - 7,5 cm, prešpán - modrý</t>
  </si>
  <si>
    <t xml:space="preserve">karton z vnější strany potažený prešpánem, z vnitřní strany hladký papír, uzavírací kroužky proti náhodnému otevření, kovová ochranná lišta. </t>
  </si>
  <si>
    <t>Pořadač pákový A4 - 7,5 cm, prešpán - zelený</t>
  </si>
  <si>
    <t>Pořadač pákový A4 - 7,5 cm, prešpán - červený</t>
  </si>
  <si>
    <t>Pořadač pákový A4 - 7,5 cm, prešpán - žlutý</t>
  </si>
  <si>
    <t>Rozlišovač papírový ("jazyk") - mix 5 barev</t>
  </si>
  <si>
    <t>bal</t>
  </si>
  <si>
    <t>oddělování stránek v pořadačích všech typů,
rozměr 10,5x24 cm, 100 ks /balení.</t>
  </si>
  <si>
    <t>Euroobal A4 - hladký</t>
  </si>
  <si>
    <t>čiré, min. 45 mic., balení 100 ks.</t>
  </si>
  <si>
    <t>Obaly "L" A4 - čirá</t>
  </si>
  <si>
    <t>nezávěsné hladké PVC obaly, vkládání na šířku i na výšku, min. 150 mic, 10 ks v balení.</t>
  </si>
  <si>
    <t>Blok lepený bílý -  špalík 8-9 x 8-9 cm</t>
  </si>
  <si>
    <t>slepený špalíček bílých papírů.</t>
  </si>
  <si>
    <t xml:space="preserve">Samolepící blok  75 x 75 mm ± 2 mm- neon zelená </t>
  </si>
  <si>
    <t>adhezní bloček - neon, opatřen lepicí vrstvou pouze zpoloviny, nezanechává stopy po lepidle. 100 lístků.</t>
  </si>
  <si>
    <t>Samolepící blok  75 x 75 mm ± 2 mm- neon růžová</t>
  </si>
  <si>
    <t>Samolepící blok 75 x 75 mm ± 2 mm- neon žlutá</t>
  </si>
  <si>
    <t>Samolepící blok 75 x 75 mm ± 2 mm- neon oranž</t>
  </si>
  <si>
    <t>Samolepící záložky 12 x 45 mm  - 8 x neon</t>
  </si>
  <si>
    <t>popisovatelné proužky, plastové, možnost opakované aplikace, neslepují se a nekroutí, 8 neon.barev x 25ks.</t>
  </si>
  <si>
    <t xml:space="preserve">Papír xerox A4 kvalita"B"  </t>
  </si>
  <si>
    <t>gramáž 80±2; tlouštka 160±3; vlhost 3,9-5,3%; opacita min.90;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list.</t>
  </si>
  <si>
    <t>Kopírovací karton bílý A4 160g</t>
  </si>
  <si>
    <t>vhodný pro tisk, speciálně hlazený bílý karton, 1 bal/250 list.</t>
  </si>
  <si>
    <t>Lepicí páska 50mm x 66m transparentní</t>
  </si>
  <si>
    <t>kvalitní lepicí páska průhledná.</t>
  </si>
  <si>
    <t xml:space="preserve">Lepící páska do stolních odvíječů - náplň 19mm </t>
  </si>
  <si>
    <t>Transparentní lepicí páska vhodná do stolních odvíječů, šíře19 mm, návin min 30m.</t>
  </si>
  <si>
    <t>Lepicí tyčinka  min. 40g</t>
  </si>
  <si>
    <t>Vhodné na papír, karton, nevysychá, neobsahuje rozpouštědla.</t>
  </si>
  <si>
    <t>univerzální lepiídlo, vhodné na papír, kůži, dřevo apod., bez  rozpouštědla, s aplikátorem.</t>
  </si>
  <si>
    <r>
      <t xml:space="preserve">Lepidlo disperzní 100g - 110 g </t>
    </r>
    <r>
      <rPr>
        <sz val="11"/>
        <color rgb="FFFF0000"/>
        <rFont val="Calibri"/>
        <family val="2"/>
        <charset val="238"/>
      </rPr>
      <t xml:space="preserve"> 
</t>
    </r>
  </si>
  <si>
    <t>Gelové pero 0,5 mm - modrá náplň</t>
  </si>
  <si>
    <t>stiskací mechanismus, vyměnitelná gelová náplň, plastové tělo, jehlový hrot 0,5 mm pro tenké psaní.</t>
  </si>
  <si>
    <t xml:space="preserve">Náplň do gelového pera - modrá </t>
  </si>
  <si>
    <t>Popisovač - 0,3 mm - sada 4ks</t>
  </si>
  <si>
    <t>sada</t>
  </si>
  <si>
    <t>jemný plastický hrot, šíře stopy 0,3 mm, sada barvy černá, zelená červená, modrá.</t>
  </si>
  <si>
    <t>Popisovač lihový 0,6 mm - sada 4ks</t>
  </si>
  <si>
    <t>voděodolný, otěruvzdorný inkoust,šíře stopy 0,6mm, ventilační uzávěr, na papír, folie, sklo, plasty, polystyrén. Sada : barvy černá, zelená červená, modrá.</t>
  </si>
  <si>
    <t>Popisovač lihový 1mm - sada 4ks</t>
  </si>
  <si>
    <t>voděodolný, otěruvzdorný inkoust, vláknový hrot, ergonomický úchop, šíře stopy 1 mm, ventilační uzávěry, na fólie, filmy, sklo, plasty. 4 ks v balení.</t>
  </si>
  <si>
    <t>Zvýrazňovač 1-4 mm - sada 6ks</t>
  </si>
  <si>
    <t>klínový hrot, šíře stopy 1-4 mm, ventilační uzávěr , vhodný i na faxový papír. 6 ks v balení.</t>
  </si>
  <si>
    <t xml:space="preserve">Čisticí sprej na obrazovky </t>
  </si>
  <si>
    <t>na odstranění prachu, mastnoty a jiné nečistoty z monitorů, obrazovek a skleněných ploch.</t>
  </si>
  <si>
    <t xml:space="preserve">Datumovka samobarvící </t>
  </si>
  <si>
    <t>Samobarvící mechanické razítko, vhodné pro každodení používání v kancelářích , měsíc číslem, výška znaků 3,8 - 4,2 mm.</t>
  </si>
  <si>
    <t>Spony kancelářské  32</t>
  </si>
  <si>
    <t xml:space="preserve">rozměr 32 mm, pozinkované,lesklé, min. 75ks v balení.  </t>
  </si>
  <si>
    <t>Klip kovový 32</t>
  </si>
  <si>
    <t xml:space="preserve">kovové, mnohonásobně použitelné, 12 ks v balení. </t>
  </si>
  <si>
    <t>Příjmový pokladní doklad - číslovaný</t>
  </si>
  <si>
    <t>formát A6, propisovací, 100 listů.</t>
  </si>
  <si>
    <t>Hefertová Leona 377631901</t>
  </si>
  <si>
    <t>Univerzitní 22, UI 120,Plzeň</t>
  </si>
  <si>
    <t>Tabule Flipchart</t>
  </si>
  <si>
    <t>flipchart s magnetickým povrchem, /alternativní Tabule Flipchart YSA/ 2rychloupínací lištou pro bloky různých rozměrů, popisovatelný za sucha stíratelnými fixy,má stabilní trojnohý stojan a odkládací lištu pro popisovače, rozměr tabule 70 x 100 cm</t>
  </si>
  <si>
    <t>3.</t>
  </si>
  <si>
    <t>Pořadač pákový A4 - 7,5 cm - modrý</t>
  </si>
  <si>
    <t xml:space="preserve"> vnějšek plast, vnitřek hladký papír.</t>
  </si>
  <si>
    <t>Pořadač pákový A4 - 7,5 cm - zelený</t>
  </si>
  <si>
    <t>Pořadač pákový A4 - 7,5 cm - červený</t>
  </si>
  <si>
    <t>Rychlovazače PVC, A4 - modrá</t>
  </si>
  <si>
    <t>formát A4, přední strana průhledná, zadní barevná.</t>
  </si>
  <si>
    <t xml:space="preserve">Papír xerox A3 kvalita"B"  </t>
  </si>
  <si>
    <t xml:space="preserve">gramáž 80±2; tlouštka 160±3; vlhost 3,9-5,3%; opacita min.90; bělost 151±CIE;  hrubost dle Bendsena 200±50 cm3/min; permeabilita &lt;1250cm3/min. Vhodný do laserových tiskáren, kopírek i inkoustových tiskáren, pro oboustranný tisk. Doporučený při vyšší spotřebě papíru (250 listů denně a více). Není vhodný do rychloběžných strojů (60 kopií za minutu). 1 bal/500 list. </t>
  </si>
  <si>
    <t>Lepící páska 19mm x 66 m  transparentní</t>
  </si>
  <si>
    <t>Lepicí páska s odvíječem lepenky 19mm</t>
  </si>
  <si>
    <t>čirá páska, šíře 19 mm, návin min 30 m, odvíječ s kovovým nožem.</t>
  </si>
  <si>
    <t>Tužka HB 2 s pryží</t>
  </si>
  <si>
    <t>klasická tužka s pryží, tvrdost HB.</t>
  </si>
  <si>
    <t>Tuhy do mikrotužky 0,5 HB,B</t>
  </si>
  <si>
    <t>min. 12 tuh v balení.</t>
  </si>
  <si>
    <t>Propisovací tužka</t>
  </si>
  <si>
    <t xml:space="preserve">vyměnitelná náplň F- 411, modrý inkoust, jehlový hrot 0,5 mm pro extra jemné psaní, plastové tělo, pogumovaný úchop pro příjemnější držení, stiskací mechanismus, kovový hrot. </t>
  </si>
  <si>
    <t>Gelové pero 0,5 mm - červená náplň</t>
  </si>
  <si>
    <t>Zvýrazňovač 1-4 mm - zelený</t>
  </si>
  <si>
    <t xml:space="preserve">ks </t>
  </si>
  <si>
    <t>klínový hrot, šíře stopy 1-4 mm, ventilační uzávěr , vhodný i na faxový papír</t>
  </si>
  <si>
    <t>Zvýrazňovač 1-4 mm - žlutý</t>
  </si>
  <si>
    <t>Zvýrazňovač 1-4 mm - oranžový</t>
  </si>
  <si>
    <t>Propustka k lékaři</t>
  </si>
  <si>
    <t>1balení/100listů.</t>
  </si>
  <si>
    <t xml:space="preserve">Rozešívačka </t>
  </si>
  <si>
    <t>odstranění sešívacích drátků,kovové provedení+ plast.</t>
  </si>
  <si>
    <t xml:space="preserve">Spojovače 24/6  </t>
  </si>
  <si>
    <t xml:space="preserve"> vysoce kvalitní pozinkované spojovače, min.1000 ks v balení.</t>
  </si>
  <si>
    <t>Spony aktové 50</t>
  </si>
  <si>
    <t>rozměr 50mm, pozinkované , lesklé, min. 75ks v balení.</t>
  </si>
  <si>
    <t>Korekční strojek jednorázový</t>
  </si>
  <si>
    <t>šíře 5 mm, návin 6 m, korekční roller ve tvaru pera, suchá korekce, kryje okamžitě, korekce na běžném i faxovém papíru, nezanechává stopy či skvrny na fotokopiích.</t>
  </si>
  <si>
    <t xml:space="preserve">Motouz jutový přírodní  </t>
  </si>
  <si>
    <t>min 100 g,  pro kancelář i domácnost.</t>
  </si>
  <si>
    <t>Ořezávátko dvojité se zásobníkem</t>
  </si>
  <si>
    <t>pro silnou i tenkou tužku, plastové se zásobníkem na odpad.</t>
  </si>
  <si>
    <t>4.</t>
  </si>
  <si>
    <t>Pořadač 4-kroužkový A4 - 3,5 cm - modrý</t>
  </si>
  <si>
    <t>plast, formát A4, šíře hřbetu 3,5 cm, průměr kroužků 25 mm, kapacita  cca 190 listů, hřbetní kapsa se štítkem na popisky.</t>
  </si>
  <si>
    <t>Pořadač pákový A4 - 5 cm, prešpán - modrý</t>
  </si>
  <si>
    <t xml:space="preserve">Desky odkládací A4, 3 klopy, ekokarton - modrá  </t>
  </si>
  <si>
    <t>pro vkládání dokumentů do velikosti A4, ekokarton min.250g</t>
  </si>
  <si>
    <t>Samolepicí blok  76 x 76 mm - žlutý - 400 list</t>
  </si>
  <si>
    <t>nezanechává stopy lepidla, 400 listů v bločku.</t>
  </si>
  <si>
    <t xml:space="preserve">Papír xerox A4 kvalita"C"  </t>
  </si>
  <si>
    <t>gramáž 80±2; tlouštka 106±3; vlhost 3,9-5,3%; opacita min.90; bělost 146±CIE;  hrubost dle Bendsena 220±50 cm3/min; permeabilita &lt;1250cm3/min. Vhodný do všech kopírovacích strojů a laserových tiskáren,  pro jednostranný tisk při spotřebě  do 250 listů (půl balíku) denně. Nedoporučuje se do inkoustových tiskáren. 1 bal /500 list.</t>
  </si>
  <si>
    <t>Taška obchodní textil- obálka A4/dno</t>
  </si>
  <si>
    <t>obálky se dnem vyztužené /textil/samolepící.</t>
  </si>
  <si>
    <t>Popisovač 0,3 mm - červený</t>
  </si>
  <si>
    <t xml:space="preserve">jemný plastický hrot , šíře stopy 0,3 mm.     </t>
  </si>
  <si>
    <t>Nůžky kancelářské střední</t>
  </si>
  <si>
    <t>Obal na CD</t>
  </si>
  <si>
    <t>Papírová obálka pro CD nebo DVD s okénkem 100 ks/bal, bílá</t>
  </si>
  <si>
    <t>odolný proti vyschnutí, kulatý hrot, šíře stopy 2,5 mm, na flipchartové tabule, nepropíjí se papírem, ventilační uzávěr. Sada 6 ks, barva modrý, zelený, červený, černý, žlutý, fialový.</t>
  </si>
  <si>
    <t>Tabule korková 60 x 90</t>
  </si>
  <si>
    <t xml:space="preserve">kvalitní hrubozrnný korek, dřevěný rám dřevo s opracovanými hranami, oboustranný korek - možnost  používat tabuli z obou stran, vrstvení korku 7 mm. </t>
  </si>
  <si>
    <t>Tabule korková 40 x 60</t>
  </si>
  <si>
    <t xml:space="preserve">kvalitní hrubozrnný korek, dřevěný rám dřevo s opracovanými hranami, oboustranný korek - možnost  používat tabuli z obou stran, vrstvení korku 7 mm.   </t>
  </si>
  <si>
    <t>Připínáčky  pro nástěnky (špulky)</t>
  </si>
  <si>
    <t xml:space="preserve">Čisticí sprej na plasty </t>
  </si>
  <si>
    <t>k čištění plastových povrchů zařízení výpočetní a kancelářské techniky, k odstranění usazeného prachu, mastnoty a zbytků lepidel či barviv.</t>
  </si>
  <si>
    <t xml:space="preserve">Čisticí vlhčené ubrousky univerzální </t>
  </si>
  <si>
    <t>k čištění plastových povrchů zařízení výpočetní a kancelářské techniky, mimořádná rozpustnost nečistot a vysoké absorpční vlastnosti, odstraňují usazený prach, mastnotu i zbytky lepidel či barviva. Balení 100 ks.</t>
  </si>
  <si>
    <t xml:space="preserve">Čisticí trhací ubrousky v dóze na obrazovky </t>
  </si>
  <si>
    <t>Vlhčené, odstraňují prach, mastnotu a jiné nečistoty z LCD monitorů, laptopů, skenerů, zpětných projektorů, plazmových TV , min 50 ks v balení.</t>
  </si>
  <si>
    <t>Vizitkář rotační</t>
  </si>
  <si>
    <t>stolní vizitkář, abecední rejstřík včetně  fóliových pouzder na min. 420 vizitek, možnost doplnění na min 580 vizitek, materiál plast a kov.</t>
  </si>
  <si>
    <t>Blok A5 lepený čtvereček</t>
  </si>
  <si>
    <t xml:space="preserve">min. 50 listů ,lepená vazba </t>
  </si>
  <si>
    <t>Blok A4 lepený čtvereček</t>
  </si>
  <si>
    <t xml:space="preserve">min. 50 listů , lepená vazba </t>
  </si>
  <si>
    <t>Papír barevný kopírovací A4 80g - mix 5 barev</t>
  </si>
  <si>
    <t>pro tisk i kopírování ve všech typech techniky, 1 bal/100 list.</t>
  </si>
  <si>
    <t>Kopírovací karton bílý A4 100g</t>
  </si>
  <si>
    <t xml:space="preserve">vhodný pro tisk, speciálně hlazený bílý karton, 1 bal/500 list. </t>
  </si>
  <si>
    <t>Kopírovací karton bílý A4 220g</t>
  </si>
  <si>
    <t>Lepicí tyčinka  min. 20g</t>
  </si>
  <si>
    <t>Vhodné na  papír, karton, nevysychá, neobsahuje rozpouštědla.</t>
  </si>
  <si>
    <t>Flipchart s magnetickým povrchem</t>
  </si>
  <si>
    <t>Flipchart s lakovanou magnetickoku tabulí, nastavitelná výška 112-205 cm, barva bílá, šířka 75 cm, výška 107,5 cm</t>
  </si>
  <si>
    <t>ANO</t>
  </si>
  <si>
    <t>Analýzy pro Plzeňský kraj v r. 2015 (není nutné uvádět na fakturu)</t>
  </si>
  <si>
    <t>Jarmila Ircingová, 377633610</t>
  </si>
  <si>
    <t>Husova 11, Plzeň, HJ212</t>
  </si>
  <si>
    <t xml:space="preserve">Popisovač na flipchart 2,5 mm - sada </t>
  </si>
  <si>
    <t>Zvýrazňovač 1-4 mm - sada 4ks</t>
  </si>
  <si>
    <t>klínový hrot, šíře stopy 1-4 mm, ventilační uzávěr , vhodný i na faxový papír. 4 ks v balení.</t>
  </si>
  <si>
    <t>Jitka Růžičková, 377631311</t>
  </si>
  <si>
    <t>ZČU, Univerzitní 22, Plzeň, UU207</t>
  </si>
  <si>
    <t>Kancelářské potřeby - 035 - 2015</t>
  </si>
  <si>
    <t>Priloha_1_KS_technicka_specifikace_KP-035-2015</t>
  </si>
  <si>
    <r>
      <t xml:space="preserve">do gelového pera 0,5 mm </t>
    </r>
    <r>
      <rPr>
        <b/>
        <sz val="11"/>
        <color rgb="FFFF0000"/>
        <rFont val="Calibri"/>
        <family val="2"/>
        <charset val="238"/>
        <scheme val="minor"/>
      </rPr>
      <t>(položka č. 26)</t>
    </r>
  </si>
  <si>
    <t>vysoce kvalitní nůžky, nožnice vyrobené z tvrzené japonské oceli s nerezovou úpravou, ergonomické držení - měkký dotek,délka nůžek min 21cm.</t>
  </si>
  <si>
    <t>připínáčky s barevnou plastovou hlavou "špulka" , mix barev, min.100ks v balení.</t>
  </si>
  <si>
    <t>samostatná faktura</t>
  </si>
  <si>
    <t xml:space="preserve">Měrná jednotka [MJ] </t>
  </si>
  <si>
    <t>Fakturace</t>
  </si>
  <si>
    <t xml:space="preserve">Financováno
 z projektových finančních prostředků </t>
  </si>
  <si>
    <t>Pokud financováno z projektových prostředků, pak UCHAZEČ (DODAVATEL) mimořádně nemusí uvádět na fakturu: NÁZEV A ČÍSLO DOTAČNÍHO PROJEKTU</t>
  </si>
  <si>
    <t>Požadavek Zadavatele:   sloupec označený textem:</t>
  </si>
  <si>
    <t xml:space="preserve">Uchazeč doplní do jednotlivých prázdných žlutě podbarvených buněk požadovanýou hodnotu. (Po vyplnění se každá jednotlivá buňka podbarví zelenou barvou). </t>
  </si>
  <si>
    <t xml:space="preserve">Název </t>
  </si>
  <si>
    <t xml:space="preserve">Popis </t>
  </si>
</sst>
</file>

<file path=xl/styles.xml><?xml version="1.0" encoding="utf-8"?>
<styleSheet xmlns="http://schemas.openxmlformats.org/spreadsheetml/2006/main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0.0"/>
  </numFmts>
  <fonts count="20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</font>
    <font>
      <sz val="12"/>
      <color theme="1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</font>
    <font>
      <sz val="12"/>
      <color indexed="8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7E5F5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2" fillId="0" borderId="0"/>
    <xf numFmtId="0" fontId="15" fillId="0" borderId="0"/>
  </cellStyleXfs>
  <cellXfs count="116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0" fillId="2" borderId="1" xfId="0" applyFill="1" applyBorder="1" applyAlignment="1" applyProtection="1">
      <alignment horizontal="center" vertical="center"/>
    </xf>
    <xf numFmtId="164" fontId="0" fillId="0" borderId="0" xfId="0" applyNumberFormat="1" applyBorder="1" applyAlignment="1" applyProtection="1">
      <alignment horizontal="right" vertical="center" indent="1"/>
    </xf>
    <xf numFmtId="0" fontId="0" fillId="0" borderId="0" xfId="0" applyFill="1" applyAlignment="1" applyProtection="1">
      <alignment horizontal="right" vertical="center"/>
    </xf>
    <xf numFmtId="0" fontId="8" fillId="0" borderId="0" xfId="0" applyFont="1" applyAlignment="1" applyProtection="1">
      <alignment vertical="center"/>
    </xf>
    <xf numFmtId="49" fontId="8" fillId="0" borderId="0" xfId="0" applyNumberFormat="1" applyFont="1" applyFill="1" applyAlignment="1" applyProtection="1">
      <alignment vertical="center" wrapText="1"/>
    </xf>
    <xf numFmtId="4" fontId="4" fillId="0" borderId="0" xfId="0" applyNumberFormat="1" applyFont="1" applyFill="1" applyAlignment="1" applyProtection="1">
      <alignment horizontal="center" vertical="top" wrapText="1"/>
    </xf>
    <xf numFmtId="164" fontId="0" fillId="0" borderId="0" xfId="0" applyNumberFormat="1" applyAlignment="1" applyProtection="1">
      <alignment horizontal="right" vertical="center" indent="1"/>
    </xf>
    <xf numFmtId="49" fontId="3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2" xfId="0" applyNumberFormat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9" xfId="0" applyNumberFormat="1" applyBorder="1" applyAlignment="1" applyProtection="1">
      <alignment horizontal="right" vertical="center" indent="1"/>
    </xf>
    <xf numFmtId="4" fontId="0" fillId="0" borderId="0" xfId="0" applyNumberFormat="1" applyFill="1" applyAlignment="1" applyProtection="1">
      <alignment horizontal="center" vertical="center" wrapText="1"/>
    </xf>
    <xf numFmtId="0" fontId="5" fillId="0" borderId="0" xfId="0" applyFont="1" applyFill="1" applyAlignment="1" applyProtection="1">
      <alignment horizontal="center" vertical="center"/>
    </xf>
    <xf numFmtId="49" fontId="1" fillId="2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vertical="center"/>
    </xf>
    <xf numFmtId="49" fontId="0" fillId="0" borderId="0" xfId="0" applyNumberFormat="1" applyFill="1" applyBorder="1" applyAlignment="1" applyProtection="1">
      <alignment horizontal="lef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49" fontId="3" fillId="3" borderId="4" xfId="0" applyNumberFormat="1" applyFont="1" applyFill="1" applyBorder="1" applyAlignment="1" applyProtection="1">
      <alignment horizontal="center" vertical="center" wrapText="1"/>
    </xf>
    <xf numFmtId="49" fontId="3" fillId="3" borderId="3" xfId="0" applyNumberFormat="1" applyFont="1" applyFill="1" applyBorder="1" applyAlignment="1" applyProtection="1">
      <alignment horizontal="center" vertical="center" wrapText="1"/>
    </xf>
    <xf numFmtId="49" fontId="1" fillId="3" borderId="4" xfId="0" applyNumberFormat="1" applyFont="1" applyFill="1" applyBorder="1" applyAlignment="1" applyProtection="1">
      <alignment horizontal="center" vertical="center" wrapText="1"/>
    </xf>
    <xf numFmtId="0" fontId="12" fillId="0" borderId="7" xfId="1" applyFont="1" applyFill="1" applyBorder="1" applyAlignment="1" applyProtection="1">
      <alignment horizontal="left" vertical="center" wrapText="1"/>
    </xf>
    <xf numFmtId="0" fontId="12" fillId="0" borderId="2" xfId="1" applyFont="1" applyFill="1" applyBorder="1" applyAlignment="1" applyProtection="1">
      <alignment horizontal="left" vertical="center" wrapText="1"/>
    </xf>
    <xf numFmtId="0" fontId="16" fillId="0" borderId="2" xfId="2" applyFont="1" applyFill="1" applyBorder="1" applyAlignment="1" applyProtection="1">
      <alignment horizontal="left" vertical="center" wrapText="1"/>
    </xf>
    <xf numFmtId="165" fontId="12" fillId="0" borderId="2" xfId="1" applyNumberFormat="1" applyFont="1" applyFill="1" applyBorder="1" applyAlignment="1" applyProtection="1">
      <alignment horizontal="left" vertical="center" wrapText="1"/>
    </xf>
    <xf numFmtId="0" fontId="18" fillId="0" borderId="2" xfId="1" applyFont="1" applyFill="1" applyBorder="1" applyAlignment="1" applyProtection="1">
      <alignment horizontal="center" vertical="center" wrapText="1"/>
    </xf>
    <xf numFmtId="0" fontId="12" fillId="0" borderId="9" xfId="1" applyFont="1" applyFill="1" applyBorder="1" applyAlignment="1" applyProtection="1">
      <alignment horizontal="left" vertical="center" wrapText="1"/>
    </xf>
    <xf numFmtId="44" fontId="0" fillId="0" borderId="7" xfId="0" applyNumberFormat="1" applyFill="1" applyBorder="1" applyAlignment="1" applyProtection="1">
      <alignment horizontal="right" vertical="center" indent="1"/>
    </xf>
    <xf numFmtId="44" fontId="0" fillId="0" borderId="2" xfId="0" applyNumberFormat="1" applyFill="1" applyBorder="1" applyAlignment="1" applyProtection="1">
      <alignment horizontal="right" vertical="center" indent="1"/>
    </xf>
    <xf numFmtId="164" fontId="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49" fontId="1" fillId="3" borderId="5" xfId="0" applyNumberFormat="1" applyFont="1" applyFill="1" applyBorder="1" applyAlignment="1" applyProtection="1">
      <alignment horizontal="center" vertical="center" wrapText="1"/>
    </xf>
    <xf numFmtId="164" fontId="0" fillId="0" borderId="18" xfId="0" applyNumberFormat="1" applyFill="1" applyBorder="1" applyAlignment="1" applyProtection="1">
      <alignment horizontal="center" vertical="center"/>
    </xf>
    <xf numFmtId="164" fontId="0" fillId="0" borderId="19" xfId="0" applyNumberFormat="1" applyFill="1" applyBorder="1" applyAlignment="1" applyProtection="1">
      <alignment horizontal="center" vertical="center"/>
    </xf>
    <xf numFmtId="164" fontId="0" fillId="0" borderId="20" xfId="0" applyNumberFormat="1" applyFill="1" applyBorder="1" applyAlignment="1" applyProtection="1">
      <alignment horizontal="center" vertical="center"/>
    </xf>
    <xf numFmtId="0" fontId="0" fillId="0" borderId="0" xfId="0" applyAlignment="1" applyProtection="1"/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vertical="center"/>
    </xf>
    <xf numFmtId="164" fontId="0" fillId="0" borderId="0" xfId="0" applyNumberFormat="1" applyProtection="1"/>
    <xf numFmtId="3" fontId="0" fillId="0" borderId="6" xfId="0" applyNumberFormat="1" applyFill="1" applyBorder="1" applyAlignment="1" applyProtection="1">
      <alignment horizontal="center" vertical="center" wrapText="1"/>
    </xf>
    <xf numFmtId="49" fontId="0" fillId="0" borderId="7" xfId="0" applyNumberFormat="1" applyFont="1" applyFill="1" applyBorder="1" applyAlignment="1" applyProtection="1">
      <alignment horizontal="left" vertical="center" wrapText="1" indent="1"/>
    </xf>
    <xf numFmtId="3" fontId="0" fillId="0" borderId="7" xfId="0" applyNumberFormat="1" applyFill="1" applyBorder="1" applyAlignment="1" applyProtection="1">
      <alignment horizontal="center" vertical="center" wrapText="1"/>
    </xf>
    <xf numFmtId="49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vertical="center" wrapText="1"/>
    </xf>
    <xf numFmtId="0" fontId="6" fillId="0" borderId="7" xfId="0" applyNumberFormat="1" applyFont="1" applyFill="1" applyBorder="1" applyAlignment="1" applyProtection="1">
      <alignment horizontal="left" vertical="center" wrapText="1"/>
    </xf>
    <xf numFmtId="3" fontId="0" fillId="0" borderId="8" xfId="0" applyNumberFormat="1" applyFill="1" applyBorder="1" applyAlignment="1" applyProtection="1">
      <alignment horizontal="center" vertical="center" wrapText="1"/>
    </xf>
    <xf numFmtId="49" fontId="0" fillId="0" borderId="2" xfId="0" applyNumberFormat="1" applyFont="1" applyFill="1" applyBorder="1" applyAlignment="1" applyProtection="1">
      <alignment horizontal="left" vertical="center" wrapText="1" indent="1"/>
    </xf>
    <xf numFmtId="3" fontId="0" fillId="0" borderId="2" xfId="0" applyNumberFormat="1" applyFill="1" applyBorder="1" applyAlignment="1" applyProtection="1">
      <alignment horizontal="center" vertical="center" wrapText="1"/>
    </xf>
    <xf numFmtId="49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vertical="center" wrapText="1"/>
    </xf>
    <xf numFmtId="0" fontId="6" fillId="0" borderId="2" xfId="0" applyNumberFormat="1" applyFont="1" applyFill="1" applyBorder="1" applyAlignment="1" applyProtection="1">
      <alignment horizontal="left" vertical="center" wrapTex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left" vertical="center" wrapText="1" inden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vertical="center" wrapText="1"/>
    </xf>
    <xf numFmtId="0" fontId="6" fillId="0" borderId="9" xfId="0" applyNumberFormat="1" applyFont="1" applyFill="1" applyBorder="1" applyAlignment="1" applyProtection="1">
      <alignment horizontal="left" vertical="center" wrapText="1"/>
    </xf>
    <xf numFmtId="3" fontId="13" fillId="0" borderId="7" xfId="0" applyNumberFormat="1" applyFont="1" applyFill="1" applyBorder="1" applyAlignment="1" applyProtection="1">
      <alignment horizontal="center" vertical="center" wrapText="1"/>
    </xf>
    <xf numFmtId="0" fontId="14" fillId="0" borderId="7" xfId="1" applyFont="1" applyFill="1" applyBorder="1" applyAlignment="1" applyProtection="1">
      <alignment horizontal="center" vertical="center"/>
    </xf>
    <xf numFmtId="44" fontId="16" fillId="0" borderId="7" xfId="0" applyNumberFormat="1" applyFont="1" applyFill="1" applyBorder="1" applyAlignment="1" applyProtection="1">
      <alignment horizontal="center" vertical="center"/>
    </xf>
    <xf numFmtId="3" fontId="13" fillId="0" borderId="2" xfId="0" applyNumberFormat="1" applyFont="1" applyFill="1" applyBorder="1" applyAlignment="1" applyProtection="1">
      <alignment horizontal="center" vertical="center" wrapText="1"/>
    </xf>
    <xf numFmtId="0" fontId="14" fillId="0" borderId="2" xfId="1" applyFont="1" applyFill="1" applyBorder="1" applyAlignment="1" applyProtection="1">
      <alignment horizontal="center" vertical="center"/>
    </xf>
    <xf numFmtId="44" fontId="16" fillId="0" borderId="2" xfId="0" applyNumberFormat="1" applyFont="1" applyFill="1" applyBorder="1" applyAlignment="1" applyProtection="1">
      <alignment horizontal="center" vertical="center"/>
    </xf>
    <xf numFmtId="44" fontId="4" fillId="0" borderId="2" xfId="0" applyNumberFormat="1" applyFont="1" applyFill="1" applyBorder="1" applyAlignment="1" applyProtection="1">
      <alignment horizontal="center" vertical="center"/>
    </xf>
    <xf numFmtId="165" fontId="14" fillId="0" borderId="2" xfId="1" applyNumberFormat="1" applyFont="1" applyFill="1" applyBorder="1" applyAlignment="1" applyProtection="1">
      <alignment horizontal="center" vertical="center"/>
    </xf>
    <xf numFmtId="0" fontId="13" fillId="0" borderId="2" xfId="0" applyFont="1" applyFill="1" applyBorder="1" applyAlignment="1" applyProtection="1">
      <alignment horizontal="left" vertical="center" wrapText="1"/>
    </xf>
    <xf numFmtId="3" fontId="13" fillId="0" borderId="9" xfId="0" applyNumberFormat="1" applyFont="1" applyFill="1" applyBorder="1" applyAlignment="1" applyProtection="1">
      <alignment horizontal="center" vertical="center" wrapText="1"/>
    </xf>
    <xf numFmtId="0" fontId="14" fillId="0" borderId="9" xfId="1" applyFont="1" applyFill="1" applyBorder="1" applyAlignment="1" applyProtection="1">
      <alignment horizontal="center" vertical="center"/>
    </xf>
    <xf numFmtId="44" fontId="4" fillId="0" borderId="9" xfId="0" applyNumberFormat="1" applyFont="1" applyFill="1" applyBorder="1" applyAlignment="1" applyProtection="1">
      <alignment horizontal="center" vertical="center"/>
    </xf>
    <xf numFmtId="0" fontId="0" fillId="0" borderId="7" xfId="0" applyFont="1" applyFill="1" applyBorder="1" applyAlignment="1" applyProtection="1">
      <alignment horizontal="left" vertical="center" wrapText="1" indent="1"/>
    </xf>
    <xf numFmtId="0" fontId="0" fillId="0" borderId="7" xfId="0" applyFill="1" applyBorder="1" applyAlignment="1" applyProtection="1">
      <alignment horizontal="center" vertical="center" wrapText="1"/>
    </xf>
    <xf numFmtId="0" fontId="0" fillId="0" borderId="2" xfId="0" applyFont="1" applyFill="1" applyBorder="1" applyAlignment="1" applyProtection="1">
      <alignment horizontal="left" vertical="center" wrapText="1" indent="1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9" xfId="0" applyFont="1" applyFill="1" applyBorder="1" applyAlignment="1" applyProtection="1">
      <alignment horizontal="left" vertical="center" wrapText="1" indent="1"/>
    </xf>
    <xf numFmtId="0" fontId="0" fillId="0" borderId="9" xfId="0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center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19" fillId="0" borderId="0" xfId="0" applyFont="1" applyFill="1" applyAlignment="1" applyProtection="1">
      <alignment horizontal="left" vertical="center" wrapText="1"/>
    </xf>
    <xf numFmtId="0" fontId="19" fillId="0" borderId="14" xfId="0" applyFont="1" applyFill="1" applyBorder="1" applyAlignment="1" applyProtection="1">
      <alignment horizontal="left" vertical="center" wrapText="1"/>
    </xf>
    <xf numFmtId="0" fontId="0" fillId="2" borderId="15" xfId="0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0" fillId="0" borderId="11" xfId="0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49" fontId="1" fillId="3" borderId="4" xfId="0" applyNumberFormat="1" applyFon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vertical="center" wrapText="1"/>
    </xf>
    <xf numFmtId="0" fontId="0" fillId="3" borderId="5" xfId="0" applyFill="1" applyBorder="1" applyAlignment="1" applyProtection="1">
      <alignment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</cellXfs>
  <cellStyles count="3">
    <cellStyle name="normální" xfId="0" builtinId="0"/>
    <cellStyle name="normální 2" xfId="2"/>
    <cellStyle name="normální 3" xfId="1"/>
  </cellStyles>
  <dxfs count="26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font>
        <b val="0"/>
        <i val="0"/>
      </font>
    </dxf>
    <dxf>
      <fill>
        <patternFill>
          <bgColor rgb="FFE6D5F3"/>
        </patternFill>
      </fill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7E5F5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14790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22410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22410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11204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5763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5763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5763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5763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9348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5763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5764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8646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86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1316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780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0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20319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1727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75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5763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1024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1024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1024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1023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1024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1024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1025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7048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1026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1027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2149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9926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3222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2920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3222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474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6555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3222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3222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120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2176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0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3222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7667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0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949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5079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864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3223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046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0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229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3222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50998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3222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424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3223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6072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5079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973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3222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155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338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521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2149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070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5079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253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436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3222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618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3222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801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2149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16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5079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5333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3222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7162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89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3222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264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6555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447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6306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2177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8135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0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-1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362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545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3223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727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91078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276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133</xdr:row>
      <xdr:rowOff>177799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64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3221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3221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556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739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2177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9224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5080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5080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836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0197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202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-1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2149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568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2308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3223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5764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5764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5764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5764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5764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5764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5764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5764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5764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5764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5764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5764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5764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5762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9346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3584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3584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172488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613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744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5763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5763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1024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1025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1024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1024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1023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1023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1026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14790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22410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22410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22410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22410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11204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855726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5763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5763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5763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9348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5763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5763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5763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5763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5763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5763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5763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5763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5763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5763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91440</xdr:colOff>
      <xdr:row>5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91440</xdr:colOff>
      <xdr:row>5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110</xdr:row>
      <xdr:rowOff>14790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110</xdr:row>
      <xdr:rowOff>14790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110</xdr:row>
      <xdr:rowOff>14790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110</xdr:row>
      <xdr:rowOff>14790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117</xdr:row>
      <xdr:rowOff>5763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117</xdr:row>
      <xdr:rowOff>5763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117</xdr:row>
      <xdr:rowOff>18626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117</xdr:row>
      <xdr:rowOff>5763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117</xdr:row>
      <xdr:rowOff>3585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117</xdr:row>
      <xdr:rowOff>3585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3588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59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7123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91440" cy="1853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5442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5442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7420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8326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8326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1882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3464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292060"/>
          <a:ext cx="9144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3462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6723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1885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5722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1977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5444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1884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6723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6723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6724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21814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4010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1884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7667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5440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9496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1977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1884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49830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3462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86406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1979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5955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77846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5441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9613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3462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3271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1883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1978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0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7901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1979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1559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5216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1883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3585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070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253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1977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43606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1886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61894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1884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98470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1675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1882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35046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6723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5333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8991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081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2648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91440</xdr:colOff>
      <xdr:row>122</xdr:row>
      <xdr:rowOff>5440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447740"/>
          <a:ext cx="91440" cy="1883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91440</xdr:colOff>
      <xdr:row>123</xdr:row>
      <xdr:rowOff>2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6306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1882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813500"/>
          <a:ext cx="9144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126</xdr:row>
      <xdr:rowOff>0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1792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1884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54502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2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7279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9107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131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0936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27654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45942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0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6423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3585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190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3463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9144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5567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140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73958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6724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9224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288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91440</xdr:colOff>
      <xdr:row>145</xdr:row>
      <xdr:rowOff>5080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9144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83686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83686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3461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3461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5683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91440</xdr:colOff>
      <xdr:row>151</xdr:row>
      <xdr:rowOff>2308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7512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1883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6656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6656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1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848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91440</xdr:colOff>
      <xdr:row>158</xdr:row>
      <xdr:rowOff>5440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03142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91440</xdr:colOff>
      <xdr:row>159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2143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91440</xdr:colOff>
      <xdr:row>160</xdr:row>
      <xdr:rowOff>1973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39718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91440</xdr:colOff>
      <xdr:row>161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5800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91440</xdr:colOff>
      <xdr:row>162</xdr:row>
      <xdr:rowOff>2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7629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91440</xdr:colOff>
      <xdr:row>163</xdr:row>
      <xdr:rowOff>2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9458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3588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3588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3588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3588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3588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3588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3588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3588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3588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3588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3588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3588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3588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119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46226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120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5918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094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094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120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0947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123</xdr:row>
      <xdr:rowOff>109331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04759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5442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5442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8324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91440" cy="19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6467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91440" cy="18179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8324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91440" cy="19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5443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04950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10302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70482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8282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83436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8326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91440</xdr:colOff>
      <xdr:row>5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91440</xdr:colOff>
      <xdr:row>5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91440</xdr:colOff>
      <xdr:row>5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91440</xdr:colOff>
      <xdr:row>5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91440</xdr:colOff>
      <xdr:row>5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91440</xdr:colOff>
      <xdr:row>5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91440</xdr:colOff>
      <xdr:row>5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91440</xdr:colOff>
      <xdr:row>5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91440</xdr:colOff>
      <xdr:row>5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91440</xdr:colOff>
      <xdr:row>5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91440</xdr:colOff>
      <xdr:row>5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91440</xdr:colOff>
      <xdr:row>5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91440</xdr:colOff>
      <xdr:row>5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91440</xdr:colOff>
      <xdr:row>5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91440</xdr:colOff>
      <xdr:row>5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91440</xdr:colOff>
      <xdr:row>5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91440</xdr:colOff>
      <xdr:row>5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110</xdr:row>
      <xdr:rowOff>14790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110</xdr:row>
      <xdr:rowOff>14790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110</xdr:row>
      <xdr:rowOff>14790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110</xdr:row>
      <xdr:rowOff>14790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110</xdr:row>
      <xdr:rowOff>14790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110</xdr:row>
      <xdr:rowOff>14790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113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8557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117</xdr:row>
      <xdr:rowOff>5763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117</xdr:row>
      <xdr:rowOff>18626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117</xdr:row>
      <xdr:rowOff>5763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117</xdr:row>
      <xdr:rowOff>3585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117</xdr:row>
      <xdr:rowOff>3585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117</xdr:row>
      <xdr:rowOff>3585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117</xdr:row>
      <xdr:rowOff>3585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117</xdr:row>
      <xdr:rowOff>3585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117</xdr:row>
      <xdr:rowOff>3585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117</xdr:row>
      <xdr:rowOff>3585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117</xdr:row>
      <xdr:rowOff>3585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117</xdr:row>
      <xdr:rowOff>3585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117</xdr:row>
      <xdr:rowOff>3585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117</xdr:row>
      <xdr:rowOff>3585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91440</xdr:colOff>
      <xdr:row>5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91440</xdr:colOff>
      <xdr:row>5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91440</xdr:colOff>
      <xdr:row>5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91440</xdr:colOff>
      <xdr:row>5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91440</xdr:colOff>
      <xdr:row>5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91440</xdr:colOff>
      <xdr:row>5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91440</xdr:colOff>
      <xdr:row>5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91440</xdr:colOff>
      <xdr:row>5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91440</xdr:colOff>
      <xdr:row>5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91440</xdr:colOff>
      <xdr:row>5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91440</xdr:colOff>
      <xdr:row>5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91440</xdr:colOff>
      <xdr:row>5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91440</xdr:colOff>
      <xdr:row>5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736914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372258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387498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197670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123</xdr:row>
      <xdr:rowOff>28624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123</xdr:row>
      <xdr:rowOff>28624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118</xdr:row>
      <xdr:rowOff>36692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13383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3585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3585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120259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56029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34017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74022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43542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7420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8326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8326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1882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6723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5444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6723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6723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6724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1884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5440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5441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3462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0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1883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3585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1882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6723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5440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1882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0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1884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2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0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3585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3463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6724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5080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3461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3461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2308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1883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5440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1973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2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2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120259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120259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120259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120259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120259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120259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120259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120259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120259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120259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120259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120259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120259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65888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46226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120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57497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57497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120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123</xdr:row>
      <xdr:rowOff>113365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04759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5442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5442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8324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6467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123</xdr:row>
      <xdr:rowOff>124393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5443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122</xdr:row>
      <xdr:rowOff>63905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8282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8326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736914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372258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387498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197670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123</xdr:row>
      <xdr:rowOff>28624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123</xdr:row>
      <xdr:rowOff>28624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118</xdr:row>
      <xdr:rowOff>36692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13383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3585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3585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736914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372258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372258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372258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573133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197670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320617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123</xdr:row>
      <xdr:rowOff>28624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118</xdr:row>
      <xdr:rowOff>36692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13383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3585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3585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3585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3585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3585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3585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3585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3585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3585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3585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3585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736914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372258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387498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197670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123</xdr:row>
      <xdr:rowOff>28624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123</xdr:row>
      <xdr:rowOff>28624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118</xdr:row>
      <xdr:rowOff>36692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13383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3585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3585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120259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34017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74022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43542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7420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8326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8326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1882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6723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5444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6723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6723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6724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1884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5440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5441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3462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0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1883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3585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1882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120259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120259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120259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120259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120259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120259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120259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120259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120259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120259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120259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120259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120259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4928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120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57497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57497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120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123</xdr:row>
      <xdr:rowOff>124571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5442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5442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8324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6467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123</xdr:row>
      <xdr:rowOff>124393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5443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122</xdr:row>
      <xdr:rowOff>63905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8282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8326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736914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372258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372258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372258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573133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197670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320617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123</xdr:row>
      <xdr:rowOff>28624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118</xdr:row>
      <xdr:rowOff>36692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13383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3585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3585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3585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3585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3585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3585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3585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3585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3585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3585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3585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372258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573133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197670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320617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123</xdr:row>
      <xdr:rowOff>28624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118</xdr:row>
      <xdr:rowOff>36692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13383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3585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19530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9703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4676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120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57497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64418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203198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74022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5442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43542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7420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5442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8324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123</xdr:row>
      <xdr:rowOff>124393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5443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122</xdr:row>
      <xdr:rowOff>63905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8326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992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1882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4749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3585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5444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120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6723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1884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5440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046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1880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22982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5441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3462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509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1884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0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1883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736914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372258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387498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197670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123</xdr:row>
      <xdr:rowOff>28624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123</xdr:row>
      <xdr:rowOff>28624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118</xdr:row>
      <xdr:rowOff>36692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13383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3585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3585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120259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56029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34017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74022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43542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7420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120259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120259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120259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120259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120259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120259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120259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120259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120259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120259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120259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120259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120259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4928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120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57497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57497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120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123</xdr:row>
      <xdr:rowOff>124571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5442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5442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8324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6467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123</xdr:row>
      <xdr:rowOff>124393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5443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122</xdr:row>
      <xdr:rowOff>63905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8282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736914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372258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372258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372258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573133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197670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320617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123</xdr:row>
      <xdr:rowOff>28624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118</xdr:row>
      <xdr:rowOff>36692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13383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3585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3585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3585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3585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3585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3585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3585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3585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3585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3585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3585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736914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387498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573133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197670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320617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123</xdr:row>
      <xdr:rowOff>28624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118</xdr:row>
      <xdr:rowOff>36692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3585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3585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120259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4928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120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57497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120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57021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34618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56029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59293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849100"/>
          <a:ext cx="190500" cy="2514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64418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203198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74022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7420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5442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8324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6467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123</xdr:row>
      <xdr:rowOff>124393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5443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122</xdr:row>
      <xdr:rowOff>63905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736914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372258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387498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197670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123</xdr:row>
      <xdr:rowOff>28624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123</xdr:row>
      <xdr:rowOff>28624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118</xdr:row>
      <xdr:rowOff>36692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13383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3585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3585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120259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56029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34017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74022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43542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7420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8326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8326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1882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6723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5444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6723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6723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6724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1884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5440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5441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3462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0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1883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3585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1882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6723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5440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1882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0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1884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2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0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3585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3463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6724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5080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3461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3461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2308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1883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5440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1973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2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2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120259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120259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120259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120259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120259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120259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120259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120259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120259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120259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120259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120259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120259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4928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120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57497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57497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120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123</xdr:row>
      <xdr:rowOff>124571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5442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5442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8324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6467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123</xdr:row>
      <xdr:rowOff>124393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5443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122</xdr:row>
      <xdr:rowOff>63905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8282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8326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736914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372258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372258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372258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573133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197670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320617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123</xdr:row>
      <xdr:rowOff>28624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118</xdr:row>
      <xdr:rowOff>36692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13383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3585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3585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3585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3585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3585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3585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3585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3585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3585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3585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3585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736914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372258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387498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197670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123</xdr:row>
      <xdr:rowOff>28624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123</xdr:row>
      <xdr:rowOff>28624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118</xdr:row>
      <xdr:rowOff>36692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13383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3585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3585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736914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372258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372258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372258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573133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197670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320617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123</xdr:row>
      <xdr:rowOff>28624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118</xdr:row>
      <xdr:rowOff>36692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13383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3585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3585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3585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3585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3585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3585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3585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3585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3585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3585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3585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3585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3585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3585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19530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9703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22410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22410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22410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855726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855726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13383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24267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13383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3585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12998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0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3461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7123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53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20319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5442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13062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20247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8326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8326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992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1882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4749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023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3585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120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6723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6724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2840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1884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5440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5443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412700"/>
          <a:ext cx="190500" cy="1883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5441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509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1884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2177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1883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3585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1882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5440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1979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1884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2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0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1884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3585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3463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1882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5080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5080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20262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20262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3461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2308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5440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1973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2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12998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12998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12998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12998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12998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12998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12998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12998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12998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12998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12998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12998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12998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4928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120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120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120</xdr:row>
      <xdr:rowOff>165029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61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7420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7420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3586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272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8324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6467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15944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20247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5443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15943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70482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8282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</xdr:row>
      <xdr:rowOff>0</xdr:rowOff>
    </xdr:from>
    <xdr:to>
      <xdr:col>19</xdr:col>
      <xdr:colOff>190500</xdr:colOff>
      <xdr:row>5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736914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372258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387498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197670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123</xdr:row>
      <xdr:rowOff>28624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123</xdr:row>
      <xdr:rowOff>28624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118</xdr:row>
      <xdr:rowOff>36692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13383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3585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3586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120259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34017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13062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20247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43542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7420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8326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8326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5078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292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6723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5079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572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6723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6723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5079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218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401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1884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5440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5079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5441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5080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327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5078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790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1559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1883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3585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5079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4360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618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1882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6723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5079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899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264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5440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1882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0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5080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545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7279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0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3585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0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6724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5080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836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836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3461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3461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2308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1883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5440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1973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5080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7629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3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9458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120259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120259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120259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120259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120259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120259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120259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120259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120259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120259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120259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120259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120259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4928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120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120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09472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123</xdr:row>
      <xdr:rowOff>124572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04759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5442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5442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6466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6467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123</xdr:row>
      <xdr:rowOff>124394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69192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5443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122</xdr:row>
      <xdr:rowOff>63905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8282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8326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6555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3585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572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2149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3585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120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046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1681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97086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595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961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973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973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338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521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2149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3585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070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436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801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984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2149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167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533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716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899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081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91440</xdr:colOff>
      <xdr:row>122</xdr:row>
      <xdr:rowOff>6555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447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91440</xdr:colOff>
      <xdr:row>123</xdr:row>
      <xdr:rowOff>3585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630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91440</xdr:colOff>
      <xdr:row>125</xdr:row>
      <xdr:rowOff>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996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126</xdr:row>
      <xdr:rowOff>2308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179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-1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362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545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2149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727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3586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910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131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093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2150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008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3585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190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0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556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922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105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288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3585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471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91440</xdr:colOff>
      <xdr:row>147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019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-1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91440</xdr:colOff>
      <xdr:row>151</xdr:row>
      <xdr:rowOff>3584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751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2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91440</xdr:colOff>
      <xdr:row>153</xdr:row>
      <xdr:rowOff>1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117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91440</xdr:colOff>
      <xdr:row>154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299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91440</xdr:colOff>
      <xdr:row>155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482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665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6555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848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91440</xdr:colOff>
      <xdr:row>159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214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91440</xdr:colOff>
      <xdr:row>160</xdr:row>
      <xdr:rowOff>2307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397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91440</xdr:colOff>
      <xdr:row>161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580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91440</xdr:colOff>
      <xdr:row>162</xdr:row>
      <xdr:rowOff>1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762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91440</xdr:colOff>
      <xdr:row>164</xdr:row>
      <xdr:rowOff>2149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9128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91440</xdr:colOff>
      <xdr:row>165</xdr:row>
      <xdr:rowOff>3585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9311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91440</xdr:colOff>
      <xdr:row>166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9494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91440</xdr:colOff>
      <xdr:row>167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9677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91440</xdr:colOff>
      <xdr:row>168</xdr:row>
      <xdr:rowOff>2308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9860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91440</xdr:colOff>
      <xdr:row>169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0043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91440</xdr:colOff>
      <xdr:row>171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0408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91440</xdr:colOff>
      <xdr:row>173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0774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91440</xdr:colOff>
      <xdr:row>174</xdr:row>
      <xdr:rowOff>1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0957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91440</xdr:colOff>
      <xdr:row>175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1140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91440</xdr:colOff>
      <xdr:row>176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1323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91440</xdr:colOff>
      <xdr:row>176</xdr:row>
      <xdr:rowOff>177799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1506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91440</xdr:colOff>
      <xdr:row>178</xdr:row>
      <xdr:rowOff>6555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1689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91440</xdr:colOff>
      <xdr:row>179</xdr:row>
      <xdr:rowOff>3585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1871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91440</xdr:colOff>
      <xdr:row>180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2054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91440</xdr:colOff>
      <xdr:row>182</xdr:row>
      <xdr:rowOff>-1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2420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91440</xdr:colOff>
      <xdr:row>183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2603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91440</xdr:colOff>
      <xdr:row>184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2786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91440</xdr:colOff>
      <xdr:row>185</xdr:row>
      <xdr:rowOff>2149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296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91440</xdr:colOff>
      <xdr:row>186</xdr:row>
      <xdr:rowOff>3585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3152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91440</xdr:colOff>
      <xdr:row>188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351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91440</xdr:colOff>
      <xdr:row>190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3883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91440</xdr:colOff>
      <xdr:row>191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06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91440</xdr:colOff>
      <xdr:row>191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06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193</xdr:row>
      <xdr:rowOff>0</xdr:rowOff>
    </xdr:from>
    <xdr:to>
      <xdr:col>19</xdr:col>
      <xdr:colOff>91440</xdr:colOff>
      <xdr:row>194</xdr:row>
      <xdr:rowOff>0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61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193</xdr:row>
      <xdr:rowOff>0</xdr:rowOff>
    </xdr:from>
    <xdr:to>
      <xdr:col>19</xdr:col>
      <xdr:colOff>91440</xdr:colOff>
      <xdr:row>194</xdr:row>
      <xdr:rowOff>0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61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194</xdr:row>
      <xdr:rowOff>0</xdr:rowOff>
    </xdr:from>
    <xdr:to>
      <xdr:col>19</xdr:col>
      <xdr:colOff>91440</xdr:colOff>
      <xdr:row>195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79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195</xdr:row>
      <xdr:rowOff>0</xdr:rowOff>
    </xdr:from>
    <xdr:to>
      <xdr:col>19</xdr:col>
      <xdr:colOff>91440</xdr:colOff>
      <xdr:row>196</xdr:row>
      <xdr:rowOff>2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980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196</xdr:row>
      <xdr:rowOff>0</xdr:rowOff>
    </xdr:from>
    <xdr:to>
      <xdr:col>19</xdr:col>
      <xdr:colOff>91440</xdr:colOff>
      <xdr:row>197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516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200</xdr:row>
      <xdr:rowOff>0</xdr:rowOff>
    </xdr:from>
    <xdr:to>
      <xdr:col>19</xdr:col>
      <xdr:colOff>91440</xdr:colOff>
      <xdr:row>201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589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200</xdr:row>
      <xdr:rowOff>0</xdr:rowOff>
    </xdr:from>
    <xdr:to>
      <xdr:col>19</xdr:col>
      <xdr:colOff>91440</xdr:colOff>
      <xdr:row>201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589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201</xdr:row>
      <xdr:rowOff>0</xdr:rowOff>
    </xdr:from>
    <xdr:to>
      <xdr:col>19</xdr:col>
      <xdr:colOff>91440</xdr:colOff>
      <xdr:row>202</xdr:row>
      <xdr:rowOff>2308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078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202</xdr:row>
      <xdr:rowOff>0</xdr:rowOff>
    </xdr:from>
    <xdr:to>
      <xdr:col>19</xdr:col>
      <xdr:colOff>91440</xdr:colOff>
      <xdr:row>203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261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203</xdr:row>
      <xdr:rowOff>0</xdr:rowOff>
    </xdr:from>
    <xdr:to>
      <xdr:col>19</xdr:col>
      <xdr:colOff>91440</xdr:colOff>
      <xdr:row>204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44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204</xdr:row>
      <xdr:rowOff>0</xdr:rowOff>
    </xdr:from>
    <xdr:to>
      <xdr:col>19</xdr:col>
      <xdr:colOff>91440</xdr:colOff>
      <xdr:row>205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626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205</xdr:row>
      <xdr:rowOff>0</xdr:rowOff>
    </xdr:from>
    <xdr:to>
      <xdr:col>19</xdr:col>
      <xdr:colOff>91440</xdr:colOff>
      <xdr:row>206</xdr:row>
      <xdr:rowOff>2149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809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206</xdr:row>
      <xdr:rowOff>0</xdr:rowOff>
    </xdr:from>
    <xdr:to>
      <xdr:col>19</xdr:col>
      <xdr:colOff>91440</xdr:colOff>
      <xdr:row>207</xdr:row>
      <xdr:rowOff>3586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992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207</xdr:row>
      <xdr:rowOff>0</xdr:rowOff>
    </xdr:from>
    <xdr:to>
      <xdr:col>19</xdr:col>
      <xdr:colOff>91440</xdr:colOff>
      <xdr:row>208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7175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120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498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498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120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123</xdr:row>
      <xdr:rowOff>20957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39595"/>
          <a:ext cx="91440" cy="56197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2149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327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2149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327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424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6554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607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3585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79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3585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3585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3585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3585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3585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3585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3585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3585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3585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3585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3585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3585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3585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474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023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6555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3585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3585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3585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120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2149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3585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3585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3585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3585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3585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3585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3585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3585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3585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3585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3585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3585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3585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3585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2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2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2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2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2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2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2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2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2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2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2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2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2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2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2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2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2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2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2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2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2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2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2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2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2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2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2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2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2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2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2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2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2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2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2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2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2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2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2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2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2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2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2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2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2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2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2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2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2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2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2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2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2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2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2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2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2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2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2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2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2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2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2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2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2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2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2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2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2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2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2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2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2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2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2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2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2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2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2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2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2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122</xdr:row>
      <xdr:rowOff>160022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167638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124</xdr:row>
      <xdr:rowOff>121917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122</xdr:row>
      <xdr:rowOff>152400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122</xdr:row>
      <xdr:rowOff>160019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167641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126</xdr:row>
      <xdr:rowOff>99057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126</xdr:row>
      <xdr:rowOff>99057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122</xdr:row>
      <xdr:rowOff>5078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7621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106681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53343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13333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53339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22858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2177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2177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1883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3585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6723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5440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1979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0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1884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2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1884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3585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3463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6724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1882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3461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2308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1883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1982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1973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2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1883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91287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0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9494460"/>
          <a:ext cx="190500" cy="184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1882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07746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1979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09575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3462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2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3585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3464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2603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3462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0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388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193</xdr:row>
      <xdr:rowOff>0</xdr:rowOff>
    </xdr:from>
    <xdr:to>
      <xdr:col>19</xdr:col>
      <xdr:colOff>190500</xdr:colOff>
      <xdr:row>194</xdr:row>
      <xdr:rowOff>2837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193</xdr:row>
      <xdr:rowOff>0</xdr:rowOff>
    </xdr:from>
    <xdr:to>
      <xdr:col>19</xdr:col>
      <xdr:colOff>190500</xdr:colOff>
      <xdr:row>194</xdr:row>
      <xdr:rowOff>2837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194</xdr:row>
      <xdr:rowOff>0</xdr:rowOff>
    </xdr:from>
    <xdr:to>
      <xdr:col>19</xdr:col>
      <xdr:colOff>190500</xdr:colOff>
      <xdr:row>195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195</xdr:row>
      <xdr:rowOff>0</xdr:rowOff>
    </xdr:from>
    <xdr:to>
      <xdr:col>19</xdr:col>
      <xdr:colOff>190500</xdr:colOff>
      <xdr:row>196</xdr:row>
      <xdr:rowOff>1884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196</xdr:row>
      <xdr:rowOff>0</xdr:rowOff>
    </xdr:from>
    <xdr:to>
      <xdr:col>19</xdr:col>
      <xdr:colOff>190500</xdr:colOff>
      <xdr:row>197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200</xdr:row>
      <xdr:rowOff>0</xdr:rowOff>
    </xdr:from>
    <xdr:to>
      <xdr:col>19</xdr:col>
      <xdr:colOff>190500</xdr:colOff>
      <xdr:row>201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200</xdr:row>
      <xdr:rowOff>0</xdr:rowOff>
    </xdr:from>
    <xdr:to>
      <xdr:col>19</xdr:col>
      <xdr:colOff>190500</xdr:colOff>
      <xdr:row>201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201</xdr:row>
      <xdr:rowOff>0</xdr:rowOff>
    </xdr:from>
    <xdr:to>
      <xdr:col>19</xdr:col>
      <xdr:colOff>190500</xdr:colOff>
      <xdr:row>202</xdr:row>
      <xdr:rowOff>1976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202</xdr:row>
      <xdr:rowOff>0</xdr:rowOff>
    </xdr:from>
    <xdr:to>
      <xdr:col>19</xdr:col>
      <xdr:colOff>190500</xdr:colOff>
      <xdr:row>203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203</xdr:row>
      <xdr:rowOff>0</xdr:rowOff>
    </xdr:from>
    <xdr:to>
      <xdr:col>19</xdr:col>
      <xdr:colOff>190500</xdr:colOff>
      <xdr:row>204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204</xdr:row>
      <xdr:rowOff>0</xdr:rowOff>
    </xdr:from>
    <xdr:to>
      <xdr:col>19</xdr:col>
      <xdr:colOff>190500</xdr:colOff>
      <xdr:row>205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205</xdr:row>
      <xdr:rowOff>0</xdr:rowOff>
    </xdr:from>
    <xdr:to>
      <xdr:col>19</xdr:col>
      <xdr:colOff>190500</xdr:colOff>
      <xdr:row>206</xdr:row>
      <xdr:rowOff>2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206</xdr:row>
      <xdr:rowOff>0</xdr:rowOff>
    </xdr:from>
    <xdr:to>
      <xdr:col>19</xdr:col>
      <xdr:colOff>190500</xdr:colOff>
      <xdr:row>207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207</xdr:row>
      <xdr:rowOff>0</xdr:rowOff>
    </xdr:from>
    <xdr:to>
      <xdr:col>19</xdr:col>
      <xdr:colOff>190500</xdr:colOff>
      <xdr:row>208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71754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106681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106681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106681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106681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106681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106681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106681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106681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106681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106681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106681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106681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106681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53342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190500" cy="2362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120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53340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53340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120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123</xdr:row>
      <xdr:rowOff>24991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39595"/>
          <a:ext cx="190500" cy="56601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3462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3462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123</xdr:row>
      <xdr:rowOff>53341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122</xdr:row>
      <xdr:rowOff>22858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1884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0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122</xdr:row>
      <xdr:rowOff>160022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167638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124</xdr:row>
      <xdr:rowOff>121917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122</xdr:row>
      <xdr:rowOff>152400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122</xdr:row>
      <xdr:rowOff>160019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167641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126</xdr:row>
      <xdr:rowOff>99057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126</xdr:row>
      <xdr:rowOff>99057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122</xdr:row>
      <xdr:rowOff>5078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7621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3585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3585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3585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3585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3585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3585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3585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3585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3585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3585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3585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3585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3585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124</xdr:row>
      <xdr:rowOff>22862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122</xdr:row>
      <xdr:rowOff>160022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167638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122</xdr:row>
      <xdr:rowOff>152401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124</xdr:row>
      <xdr:rowOff>121917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122</xdr:row>
      <xdr:rowOff>152400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122</xdr:row>
      <xdr:rowOff>152400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122</xdr:row>
      <xdr:rowOff>152400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123</xdr:row>
      <xdr:rowOff>144781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167641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122</xdr:row>
      <xdr:rowOff>152401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126</xdr:row>
      <xdr:rowOff>99057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122</xdr:row>
      <xdr:rowOff>5078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7621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122</xdr:row>
      <xdr:rowOff>160022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167638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124</xdr:row>
      <xdr:rowOff>121917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122</xdr:row>
      <xdr:rowOff>152400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122</xdr:row>
      <xdr:rowOff>160019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167641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126</xdr:row>
      <xdr:rowOff>99057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126</xdr:row>
      <xdr:rowOff>99057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122</xdr:row>
      <xdr:rowOff>5078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7621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106681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13333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53339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22858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2177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2177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1883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3585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6723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5440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1979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0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1884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2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1884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3585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3463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6724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1882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3461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2308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1883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1982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1973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106681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106681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106681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106681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106681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106681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106681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106681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106681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106681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106681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106681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106681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120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53340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53340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120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123</xdr:row>
      <xdr:rowOff>36197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3462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3462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123</xdr:row>
      <xdr:rowOff>53341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122</xdr:row>
      <xdr:rowOff>22858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1884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0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3585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3585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3585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3585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3585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3585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3585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3585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3585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3585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3585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3585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3585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124</xdr:row>
      <xdr:rowOff>22862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122</xdr:row>
      <xdr:rowOff>160022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167638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122</xdr:row>
      <xdr:rowOff>152401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124</xdr:row>
      <xdr:rowOff>121917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122</xdr:row>
      <xdr:rowOff>152400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122</xdr:row>
      <xdr:rowOff>152400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122</xdr:row>
      <xdr:rowOff>152400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123</xdr:row>
      <xdr:rowOff>144781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167641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122</xdr:row>
      <xdr:rowOff>152401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126</xdr:row>
      <xdr:rowOff>99057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122</xdr:row>
      <xdr:rowOff>5078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7621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122</xdr:row>
      <xdr:rowOff>160022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167638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122</xdr:row>
      <xdr:rowOff>152401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122</xdr:row>
      <xdr:rowOff>152400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123</xdr:row>
      <xdr:rowOff>144781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167641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122</xdr:row>
      <xdr:rowOff>152401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126</xdr:row>
      <xdr:rowOff>99057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122</xdr:row>
      <xdr:rowOff>5078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7621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1884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120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120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53340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53340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4127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53339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22858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3462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123</xdr:row>
      <xdr:rowOff>53341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122</xdr:row>
      <xdr:rowOff>22858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2177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1883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1882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6723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1979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0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3585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6724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3461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2308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1883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1982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122</xdr:row>
      <xdr:rowOff>160022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167638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124</xdr:row>
      <xdr:rowOff>121917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122</xdr:row>
      <xdr:rowOff>152400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122</xdr:row>
      <xdr:rowOff>160019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167641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126</xdr:row>
      <xdr:rowOff>99057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126</xdr:row>
      <xdr:rowOff>99057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122</xdr:row>
      <xdr:rowOff>5078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7621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106681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53343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13333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53339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22858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106681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106681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106681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106681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106681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106681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106681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106681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106681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106681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106681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106681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106681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120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53340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53340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120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123</xdr:row>
      <xdr:rowOff>36197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3462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3462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123</xdr:row>
      <xdr:rowOff>53341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122</xdr:row>
      <xdr:rowOff>22858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1884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3585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3585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3585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3585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3585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3585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3585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3585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3585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3585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3585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3585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3585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124</xdr:row>
      <xdr:rowOff>22862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122</xdr:row>
      <xdr:rowOff>160022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167638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122</xdr:row>
      <xdr:rowOff>152401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124</xdr:row>
      <xdr:rowOff>121917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122</xdr:row>
      <xdr:rowOff>152400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122</xdr:row>
      <xdr:rowOff>152400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122</xdr:row>
      <xdr:rowOff>152400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123</xdr:row>
      <xdr:rowOff>144781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167641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122</xdr:row>
      <xdr:rowOff>152401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126</xdr:row>
      <xdr:rowOff>99057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122</xdr:row>
      <xdr:rowOff>5078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7621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167638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122</xdr:row>
      <xdr:rowOff>152401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124</xdr:row>
      <xdr:rowOff>121917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122</xdr:row>
      <xdr:rowOff>160019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123</xdr:row>
      <xdr:rowOff>144781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167641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122</xdr:row>
      <xdr:rowOff>152401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126</xdr:row>
      <xdr:rowOff>99057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122</xdr:row>
      <xdr:rowOff>5078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106681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120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120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53340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120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53338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86406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53343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53337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22982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53340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4127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53339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3462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123</xdr:row>
      <xdr:rowOff>53341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122</xdr:row>
      <xdr:rowOff>22858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122</xdr:row>
      <xdr:rowOff>160022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167638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3585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3585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3585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3585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3585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3585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3585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3585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3585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3585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3585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3585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3585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124</xdr:row>
      <xdr:rowOff>22862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122</xdr:row>
      <xdr:rowOff>160022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167638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122</xdr:row>
      <xdr:rowOff>160022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167638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124</xdr:row>
      <xdr:rowOff>121917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122</xdr:row>
      <xdr:rowOff>152400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122</xdr:row>
      <xdr:rowOff>160019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167641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126</xdr:row>
      <xdr:rowOff>99057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126</xdr:row>
      <xdr:rowOff>99057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122</xdr:row>
      <xdr:rowOff>5078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7621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106681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53343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13333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53339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22858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2177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2177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1883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3585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6723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5440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1979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0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1884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2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1884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3585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3463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6724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1882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3461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2308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1883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1982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1973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2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1883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91287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0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9494460"/>
          <a:ext cx="190500" cy="184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1882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07746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1979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09575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3462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2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3585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3464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2603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3462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0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388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193</xdr:row>
      <xdr:rowOff>0</xdr:rowOff>
    </xdr:from>
    <xdr:to>
      <xdr:col>19</xdr:col>
      <xdr:colOff>190500</xdr:colOff>
      <xdr:row>194</xdr:row>
      <xdr:rowOff>2837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193</xdr:row>
      <xdr:rowOff>0</xdr:rowOff>
    </xdr:from>
    <xdr:to>
      <xdr:col>19</xdr:col>
      <xdr:colOff>190500</xdr:colOff>
      <xdr:row>194</xdr:row>
      <xdr:rowOff>2837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194</xdr:row>
      <xdr:rowOff>0</xdr:rowOff>
    </xdr:from>
    <xdr:to>
      <xdr:col>19</xdr:col>
      <xdr:colOff>190500</xdr:colOff>
      <xdr:row>195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195</xdr:row>
      <xdr:rowOff>0</xdr:rowOff>
    </xdr:from>
    <xdr:to>
      <xdr:col>19</xdr:col>
      <xdr:colOff>190500</xdr:colOff>
      <xdr:row>196</xdr:row>
      <xdr:rowOff>1884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196</xdr:row>
      <xdr:rowOff>0</xdr:rowOff>
    </xdr:from>
    <xdr:to>
      <xdr:col>19</xdr:col>
      <xdr:colOff>190500</xdr:colOff>
      <xdr:row>197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200</xdr:row>
      <xdr:rowOff>0</xdr:rowOff>
    </xdr:from>
    <xdr:to>
      <xdr:col>19</xdr:col>
      <xdr:colOff>190500</xdr:colOff>
      <xdr:row>201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200</xdr:row>
      <xdr:rowOff>0</xdr:rowOff>
    </xdr:from>
    <xdr:to>
      <xdr:col>19</xdr:col>
      <xdr:colOff>190500</xdr:colOff>
      <xdr:row>201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201</xdr:row>
      <xdr:rowOff>0</xdr:rowOff>
    </xdr:from>
    <xdr:to>
      <xdr:col>19</xdr:col>
      <xdr:colOff>190500</xdr:colOff>
      <xdr:row>202</xdr:row>
      <xdr:rowOff>1976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202</xdr:row>
      <xdr:rowOff>0</xdr:rowOff>
    </xdr:from>
    <xdr:to>
      <xdr:col>19</xdr:col>
      <xdr:colOff>190500</xdr:colOff>
      <xdr:row>203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203</xdr:row>
      <xdr:rowOff>0</xdr:rowOff>
    </xdr:from>
    <xdr:to>
      <xdr:col>19</xdr:col>
      <xdr:colOff>190500</xdr:colOff>
      <xdr:row>204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204</xdr:row>
      <xdr:rowOff>0</xdr:rowOff>
    </xdr:from>
    <xdr:to>
      <xdr:col>19</xdr:col>
      <xdr:colOff>190500</xdr:colOff>
      <xdr:row>205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205</xdr:row>
      <xdr:rowOff>0</xdr:rowOff>
    </xdr:from>
    <xdr:to>
      <xdr:col>19</xdr:col>
      <xdr:colOff>190500</xdr:colOff>
      <xdr:row>206</xdr:row>
      <xdr:rowOff>2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206</xdr:row>
      <xdr:rowOff>0</xdr:rowOff>
    </xdr:from>
    <xdr:to>
      <xdr:col>19</xdr:col>
      <xdr:colOff>190500</xdr:colOff>
      <xdr:row>207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207</xdr:row>
      <xdr:rowOff>0</xdr:rowOff>
    </xdr:from>
    <xdr:to>
      <xdr:col>19</xdr:col>
      <xdr:colOff>190500</xdr:colOff>
      <xdr:row>208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71754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106681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106681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106681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106681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106681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106681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106681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106681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106681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106681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106681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106681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106681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120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53340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53340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120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123</xdr:row>
      <xdr:rowOff>36197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3462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3462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123</xdr:row>
      <xdr:rowOff>53341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122</xdr:row>
      <xdr:rowOff>22858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1884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0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3585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3585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3585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3585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3585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3585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3585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3585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3585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3585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3585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3585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3585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124</xdr:row>
      <xdr:rowOff>22862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122</xdr:row>
      <xdr:rowOff>160022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167638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122</xdr:row>
      <xdr:rowOff>152401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124</xdr:row>
      <xdr:rowOff>121917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122</xdr:row>
      <xdr:rowOff>152400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122</xdr:row>
      <xdr:rowOff>152400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122</xdr:row>
      <xdr:rowOff>152400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123</xdr:row>
      <xdr:rowOff>144781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167641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122</xdr:row>
      <xdr:rowOff>152401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126</xdr:row>
      <xdr:rowOff>99057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122</xdr:row>
      <xdr:rowOff>5078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7621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122</xdr:row>
      <xdr:rowOff>160022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167638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124</xdr:row>
      <xdr:rowOff>121917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122</xdr:row>
      <xdr:rowOff>152400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122</xdr:row>
      <xdr:rowOff>160019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167641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126</xdr:row>
      <xdr:rowOff>99057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126</xdr:row>
      <xdr:rowOff>99057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122</xdr:row>
      <xdr:rowOff>5078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7621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3585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3585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3585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3585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3585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3585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3585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3585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3585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3585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3585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3585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3585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124</xdr:row>
      <xdr:rowOff>22862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122</xdr:row>
      <xdr:rowOff>160022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167638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122</xdr:row>
      <xdr:rowOff>152401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124</xdr:row>
      <xdr:rowOff>121917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122</xdr:row>
      <xdr:rowOff>152400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122</xdr:row>
      <xdr:rowOff>152400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122</xdr:row>
      <xdr:rowOff>152400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123</xdr:row>
      <xdr:rowOff>144781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167641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122</xdr:row>
      <xdr:rowOff>152401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126</xdr:row>
      <xdr:rowOff>99057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122</xdr:row>
      <xdr:rowOff>5078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7621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6723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023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3462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3585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6723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1208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6723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1208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6723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0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2176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8640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1681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78798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412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6723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9613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3463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7901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3463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7901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155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6724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3387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6723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2531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618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8018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9847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0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350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6723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716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2648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6723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4477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8135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996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6723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1792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0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362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6724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5450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727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9107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133</xdr:row>
      <xdr:rowOff>177799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64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008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2175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1909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0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739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6724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2882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8368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202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6721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7512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5080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3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117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2999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4827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665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6722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0314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214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6721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3971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2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2149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9128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3463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93115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94944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9677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3462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98602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2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0225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0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0591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077462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2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0957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1140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13232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6722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15061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2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18719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22376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24205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26034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278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6723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29691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3465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33349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37007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38835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38835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192</xdr:row>
      <xdr:rowOff>0</xdr:rowOff>
    </xdr:from>
    <xdr:to>
      <xdr:col>19</xdr:col>
      <xdr:colOff>190500</xdr:colOff>
      <xdr:row>193</xdr:row>
      <xdr:rowOff>-1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432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192</xdr:row>
      <xdr:rowOff>0</xdr:rowOff>
    </xdr:from>
    <xdr:to>
      <xdr:col>19</xdr:col>
      <xdr:colOff>190500</xdr:colOff>
      <xdr:row>193</xdr:row>
      <xdr:rowOff>-1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432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193</xdr:row>
      <xdr:rowOff>0</xdr:rowOff>
    </xdr:from>
    <xdr:to>
      <xdr:col>19</xdr:col>
      <xdr:colOff>190500</xdr:colOff>
      <xdr:row>194</xdr:row>
      <xdr:rowOff>6722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6151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194</xdr:row>
      <xdr:rowOff>0</xdr:rowOff>
    </xdr:from>
    <xdr:to>
      <xdr:col>19</xdr:col>
      <xdr:colOff>190500</xdr:colOff>
      <xdr:row>195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797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195</xdr:row>
      <xdr:rowOff>0</xdr:rowOff>
    </xdr:from>
    <xdr:to>
      <xdr:col>19</xdr:col>
      <xdr:colOff>190500</xdr:colOff>
      <xdr:row>196</xdr:row>
      <xdr:rowOff>6726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9808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199</xdr:row>
      <xdr:rowOff>0</xdr:rowOff>
    </xdr:from>
    <xdr:to>
      <xdr:col>19</xdr:col>
      <xdr:colOff>190500</xdr:colOff>
      <xdr:row>200</xdr:row>
      <xdr:rowOff>3585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571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199</xdr:row>
      <xdr:rowOff>0</xdr:rowOff>
    </xdr:from>
    <xdr:to>
      <xdr:col>19</xdr:col>
      <xdr:colOff>190500</xdr:colOff>
      <xdr:row>200</xdr:row>
      <xdr:rowOff>3585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571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200</xdr:row>
      <xdr:rowOff>0</xdr:rowOff>
    </xdr:from>
    <xdr:to>
      <xdr:col>19</xdr:col>
      <xdr:colOff>190500</xdr:colOff>
      <xdr:row>201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58952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201</xdr:row>
      <xdr:rowOff>0</xdr:rowOff>
    </xdr:from>
    <xdr:to>
      <xdr:col>19</xdr:col>
      <xdr:colOff>190500</xdr:colOff>
      <xdr:row>202</xdr:row>
      <xdr:rowOff>6722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0781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202</xdr:row>
      <xdr:rowOff>0</xdr:rowOff>
    </xdr:from>
    <xdr:to>
      <xdr:col>19</xdr:col>
      <xdr:colOff>190500</xdr:colOff>
      <xdr:row>203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26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203</xdr:row>
      <xdr:rowOff>0</xdr:rowOff>
    </xdr:from>
    <xdr:to>
      <xdr:col>19</xdr:col>
      <xdr:colOff>190500</xdr:colOff>
      <xdr:row>204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443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204</xdr:row>
      <xdr:rowOff>0</xdr:rowOff>
    </xdr:from>
    <xdr:to>
      <xdr:col>19</xdr:col>
      <xdr:colOff>190500</xdr:colOff>
      <xdr:row>205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6267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205</xdr:row>
      <xdr:rowOff>0</xdr:rowOff>
    </xdr:from>
    <xdr:to>
      <xdr:col>19</xdr:col>
      <xdr:colOff>190500</xdr:colOff>
      <xdr:row>206</xdr:row>
      <xdr:rowOff>1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809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206</xdr:row>
      <xdr:rowOff>0</xdr:rowOff>
    </xdr:from>
    <xdr:to>
      <xdr:col>19</xdr:col>
      <xdr:colOff>190500</xdr:colOff>
      <xdr:row>207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120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120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120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120</xdr:row>
      <xdr:rowOff>169767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671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0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509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6723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6723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4243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607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122</xdr:row>
      <xdr:rowOff>168986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167638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124</xdr:row>
      <xdr:rowOff>121917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122</xdr:row>
      <xdr:rowOff>152400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122</xdr:row>
      <xdr:rowOff>160019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167641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126</xdr:row>
      <xdr:rowOff>99057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126</xdr:row>
      <xdr:rowOff>99057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122</xdr:row>
      <xdr:rowOff>5078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7621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106681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13333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595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22858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2177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2177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2175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3387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5216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1883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3585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2176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8018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167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6723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2174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44774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3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6306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1979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0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1884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2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91078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1884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3585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3463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5567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6724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1882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0197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6722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2308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1883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1982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6656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2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8485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1973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2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2175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91287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0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94944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1882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077462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3465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09575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3462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2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3585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3464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26034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3462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0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38835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0664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0664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193</xdr:row>
      <xdr:rowOff>0</xdr:rowOff>
    </xdr:from>
    <xdr:to>
      <xdr:col>19</xdr:col>
      <xdr:colOff>190500</xdr:colOff>
      <xdr:row>194</xdr:row>
      <xdr:rowOff>2837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193</xdr:row>
      <xdr:rowOff>0</xdr:rowOff>
    </xdr:from>
    <xdr:to>
      <xdr:col>19</xdr:col>
      <xdr:colOff>190500</xdr:colOff>
      <xdr:row>194</xdr:row>
      <xdr:rowOff>2837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194</xdr:row>
      <xdr:rowOff>0</xdr:rowOff>
    </xdr:from>
    <xdr:to>
      <xdr:col>19</xdr:col>
      <xdr:colOff>190500</xdr:colOff>
      <xdr:row>195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195</xdr:row>
      <xdr:rowOff>0</xdr:rowOff>
    </xdr:from>
    <xdr:to>
      <xdr:col>19</xdr:col>
      <xdr:colOff>190500</xdr:colOff>
      <xdr:row>196</xdr:row>
      <xdr:rowOff>1884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196</xdr:row>
      <xdr:rowOff>0</xdr:rowOff>
    </xdr:from>
    <xdr:to>
      <xdr:col>19</xdr:col>
      <xdr:colOff>190500</xdr:colOff>
      <xdr:row>197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200</xdr:row>
      <xdr:rowOff>0</xdr:rowOff>
    </xdr:from>
    <xdr:to>
      <xdr:col>19</xdr:col>
      <xdr:colOff>190500</xdr:colOff>
      <xdr:row>201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200</xdr:row>
      <xdr:rowOff>0</xdr:rowOff>
    </xdr:from>
    <xdr:to>
      <xdr:col>19</xdr:col>
      <xdr:colOff>190500</xdr:colOff>
      <xdr:row>201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201</xdr:row>
      <xdr:rowOff>0</xdr:rowOff>
    </xdr:from>
    <xdr:to>
      <xdr:col>19</xdr:col>
      <xdr:colOff>190500</xdr:colOff>
      <xdr:row>202</xdr:row>
      <xdr:rowOff>1976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202</xdr:row>
      <xdr:rowOff>0</xdr:rowOff>
    </xdr:from>
    <xdr:to>
      <xdr:col>19</xdr:col>
      <xdr:colOff>190500</xdr:colOff>
      <xdr:row>203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203</xdr:row>
      <xdr:rowOff>0</xdr:rowOff>
    </xdr:from>
    <xdr:to>
      <xdr:col>19</xdr:col>
      <xdr:colOff>190500</xdr:colOff>
      <xdr:row>204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204</xdr:row>
      <xdr:rowOff>0</xdr:rowOff>
    </xdr:from>
    <xdr:to>
      <xdr:col>19</xdr:col>
      <xdr:colOff>190500</xdr:colOff>
      <xdr:row>205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205</xdr:row>
      <xdr:rowOff>0</xdr:rowOff>
    </xdr:from>
    <xdr:to>
      <xdr:col>19</xdr:col>
      <xdr:colOff>190500</xdr:colOff>
      <xdr:row>206</xdr:row>
      <xdr:rowOff>2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206</xdr:row>
      <xdr:rowOff>0</xdr:rowOff>
    </xdr:from>
    <xdr:to>
      <xdr:col>19</xdr:col>
      <xdr:colOff>190500</xdr:colOff>
      <xdr:row>207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9925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207</xdr:row>
      <xdr:rowOff>0</xdr:rowOff>
    </xdr:from>
    <xdr:to>
      <xdr:col>19</xdr:col>
      <xdr:colOff>190500</xdr:colOff>
      <xdr:row>208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7175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106681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106681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106681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106681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106681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106681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106681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106681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106681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106681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106681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106681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106681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120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120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123</xdr:row>
      <xdr:rowOff>36198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39595"/>
          <a:ext cx="190500" cy="577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3462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3462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2175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123</xdr:row>
      <xdr:rowOff>53342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122</xdr:row>
      <xdr:rowOff>22858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1884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0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120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00" y="1709166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120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900660" y="1709166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120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302240" y="1709166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43543</xdr:colOff>
      <xdr:row>120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1514" y="16818429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120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00" y="1780032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113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113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113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113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113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113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113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113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113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113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113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116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120</xdr:row>
      <xdr:rowOff>0</xdr:rowOff>
    </xdr:from>
    <xdr:ext cx="190500" cy="185057"/>
    <xdr:pic>
      <xdr:nvPicPr>
        <xdr:cNvPr id="283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569720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120</xdr:row>
      <xdr:rowOff>0</xdr:rowOff>
    </xdr:from>
    <xdr:ext cx="190500" cy="195943"/>
    <xdr:pic>
      <xdr:nvPicPr>
        <xdr:cNvPr id="283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3720" y="156972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381001</xdr:colOff>
      <xdr:row>120</xdr:row>
      <xdr:rowOff>0</xdr:rowOff>
    </xdr:from>
    <xdr:ext cx="190500" cy="195943"/>
    <xdr:pic>
      <xdr:nvPicPr>
        <xdr:cNvPr id="283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8972" y="167640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120</xdr:row>
      <xdr:rowOff>0</xdr:rowOff>
    </xdr:from>
    <xdr:ext cx="190500" cy="195943"/>
    <xdr:pic>
      <xdr:nvPicPr>
        <xdr:cNvPr id="283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56972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120</xdr:row>
      <xdr:rowOff>0</xdr:rowOff>
    </xdr:from>
    <xdr:ext cx="190500" cy="195943"/>
    <xdr:pic>
      <xdr:nvPicPr>
        <xdr:cNvPr id="283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60705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120</xdr:row>
      <xdr:rowOff>0</xdr:rowOff>
    </xdr:from>
    <xdr:ext cx="190500" cy="195943"/>
    <xdr:pic>
      <xdr:nvPicPr>
        <xdr:cNvPr id="28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7971" y="16143514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120</xdr:row>
      <xdr:rowOff>0</xdr:rowOff>
    </xdr:from>
    <xdr:ext cx="190500" cy="185057"/>
    <xdr:pic>
      <xdr:nvPicPr>
        <xdr:cNvPr id="28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7971" y="17689286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120</xdr:row>
      <xdr:rowOff>0</xdr:rowOff>
    </xdr:from>
    <xdr:ext cx="190500" cy="195943"/>
    <xdr:pic>
      <xdr:nvPicPr>
        <xdr:cNvPr id="2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1543" y="17689286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120</xdr:row>
      <xdr:rowOff>0</xdr:rowOff>
    </xdr:from>
    <xdr:ext cx="190500" cy="195943"/>
    <xdr:pic>
      <xdr:nvPicPr>
        <xdr:cNvPr id="2838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89857" y="17689286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43543</xdr:colOff>
      <xdr:row>120</xdr:row>
      <xdr:rowOff>0</xdr:rowOff>
    </xdr:from>
    <xdr:ext cx="190500" cy="195943"/>
    <xdr:pic>
      <xdr:nvPicPr>
        <xdr:cNvPr id="283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1514" y="179832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120</xdr:row>
      <xdr:rowOff>0</xdr:rowOff>
    </xdr:from>
    <xdr:ext cx="190500" cy="195943"/>
    <xdr:pic>
      <xdr:nvPicPr>
        <xdr:cNvPr id="284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7971" y="17787257"/>
          <a:ext cx="190500" cy="195943"/>
        </a:xfrm>
        <a:prstGeom prst="rect">
          <a:avLst/>
        </a:prstGeom>
        <a:noFill/>
      </xdr:spPr>
    </xdr:pic>
    <xdr:clientData/>
  </xdr:one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182880</xdr:rowOff>
    </xdr:to>
    <xdr:pic>
      <xdr:nvPicPr>
        <xdr:cNvPr id="28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190500</xdr:rowOff>
    </xdr:to>
    <xdr:pic>
      <xdr:nvPicPr>
        <xdr:cNvPr id="28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190500</xdr:rowOff>
    </xdr:to>
    <xdr:pic>
      <xdr:nvPicPr>
        <xdr:cNvPr id="28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179294</xdr:rowOff>
    </xdr:to>
    <xdr:pic>
      <xdr:nvPicPr>
        <xdr:cNvPr id="28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4085</xdr:rowOff>
    </xdr:to>
    <xdr:pic>
      <xdr:nvPicPr>
        <xdr:cNvPr id="28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4085</xdr:rowOff>
    </xdr:to>
    <xdr:pic>
      <xdr:nvPicPr>
        <xdr:cNvPr id="28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4085</xdr:rowOff>
    </xdr:to>
    <xdr:pic>
      <xdr:nvPicPr>
        <xdr:cNvPr id="28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4085</xdr:rowOff>
    </xdr:to>
    <xdr:pic>
      <xdr:nvPicPr>
        <xdr:cNvPr id="28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7670</xdr:rowOff>
    </xdr:to>
    <xdr:pic>
      <xdr:nvPicPr>
        <xdr:cNvPr id="28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4085</xdr:rowOff>
    </xdr:to>
    <xdr:pic>
      <xdr:nvPicPr>
        <xdr:cNvPr id="28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4086</xdr:rowOff>
    </xdr:to>
    <xdr:pic>
      <xdr:nvPicPr>
        <xdr:cNvPr id="28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1362</xdr:rowOff>
    </xdr:to>
    <xdr:pic>
      <xdr:nvPicPr>
        <xdr:cNvPr id="285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934950"/>
          <a:ext cx="190500" cy="18233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4086</xdr:rowOff>
    </xdr:to>
    <xdr:pic>
      <xdr:nvPicPr>
        <xdr:cNvPr id="285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4086</xdr:rowOff>
    </xdr:to>
    <xdr:pic>
      <xdr:nvPicPr>
        <xdr:cNvPr id="285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4086</xdr:rowOff>
    </xdr:to>
    <xdr:pic>
      <xdr:nvPicPr>
        <xdr:cNvPr id="285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4086</xdr:rowOff>
    </xdr:to>
    <xdr:pic>
      <xdr:nvPicPr>
        <xdr:cNvPr id="285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4086</xdr:rowOff>
    </xdr:to>
    <xdr:pic>
      <xdr:nvPicPr>
        <xdr:cNvPr id="285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4086</xdr:rowOff>
    </xdr:to>
    <xdr:pic>
      <xdr:nvPicPr>
        <xdr:cNvPr id="285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4086</xdr:rowOff>
    </xdr:to>
    <xdr:pic>
      <xdr:nvPicPr>
        <xdr:cNvPr id="285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4086</xdr:rowOff>
    </xdr:to>
    <xdr:pic>
      <xdr:nvPicPr>
        <xdr:cNvPr id="286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4086</xdr:rowOff>
    </xdr:to>
    <xdr:pic>
      <xdr:nvPicPr>
        <xdr:cNvPr id="286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4086</xdr:rowOff>
    </xdr:to>
    <xdr:pic>
      <xdr:nvPicPr>
        <xdr:cNvPr id="286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4086</xdr:rowOff>
    </xdr:to>
    <xdr:pic>
      <xdr:nvPicPr>
        <xdr:cNvPr id="286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4086</xdr:rowOff>
    </xdr:to>
    <xdr:pic>
      <xdr:nvPicPr>
        <xdr:cNvPr id="286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4086</xdr:rowOff>
    </xdr:to>
    <xdr:pic>
      <xdr:nvPicPr>
        <xdr:cNvPr id="286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4084</xdr:rowOff>
    </xdr:to>
    <xdr:pic>
      <xdr:nvPicPr>
        <xdr:cNvPr id="286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7668</xdr:rowOff>
    </xdr:to>
    <xdr:pic>
      <xdr:nvPicPr>
        <xdr:cNvPr id="286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1906</xdr:rowOff>
    </xdr:to>
    <xdr:pic>
      <xdr:nvPicPr>
        <xdr:cNvPr id="286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1906</xdr:rowOff>
    </xdr:to>
    <xdr:pic>
      <xdr:nvPicPr>
        <xdr:cNvPr id="286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2403</xdr:rowOff>
    </xdr:to>
    <xdr:pic>
      <xdr:nvPicPr>
        <xdr:cNvPr id="287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337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182880</xdr:rowOff>
    </xdr:to>
    <xdr:pic>
      <xdr:nvPicPr>
        <xdr:cNvPr id="287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190500</xdr:rowOff>
    </xdr:to>
    <xdr:pic>
      <xdr:nvPicPr>
        <xdr:cNvPr id="287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190500</xdr:rowOff>
    </xdr:to>
    <xdr:pic>
      <xdr:nvPicPr>
        <xdr:cNvPr id="287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190500</xdr:rowOff>
    </xdr:to>
    <xdr:pic>
      <xdr:nvPicPr>
        <xdr:cNvPr id="287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190500</xdr:rowOff>
    </xdr:to>
    <xdr:pic>
      <xdr:nvPicPr>
        <xdr:cNvPr id="287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179294</xdr:rowOff>
    </xdr:to>
    <xdr:pic>
      <xdr:nvPicPr>
        <xdr:cNvPr id="287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198185</xdr:rowOff>
    </xdr:to>
    <xdr:pic>
      <xdr:nvPicPr>
        <xdr:cNvPr id="287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1934825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4085</xdr:rowOff>
    </xdr:to>
    <xdr:pic>
      <xdr:nvPicPr>
        <xdr:cNvPr id="287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4085</xdr:rowOff>
    </xdr:to>
    <xdr:pic>
      <xdr:nvPicPr>
        <xdr:cNvPr id="287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4085</xdr:rowOff>
    </xdr:to>
    <xdr:pic>
      <xdr:nvPicPr>
        <xdr:cNvPr id="288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7670</xdr:rowOff>
    </xdr:to>
    <xdr:pic>
      <xdr:nvPicPr>
        <xdr:cNvPr id="288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4085</xdr:rowOff>
    </xdr:to>
    <xdr:pic>
      <xdr:nvPicPr>
        <xdr:cNvPr id="288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4085</xdr:rowOff>
    </xdr:to>
    <xdr:pic>
      <xdr:nvPicPr>
        <xdr:cNvPr id="288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4085</xdr:rowOff>
    </xdr:to>
    <xdr:pic>
      <xdr:nvPicPr>
        <xdr:cNvPr id="288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4085</xdr:rowOff>
    </xdr:to>
    <xdr:pic>
      <xdr:nvPicPr>
        <xdr:cNvPr id="288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4085</xdr:rowOff>
    </xdr:to>
    <xdr:pic>
      <xdr:nvPicPr>
        <xdr:cNvPr id="288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4085</xdr:rowOff>
    </xdr:to>
    <xdr:pic>
      <xdr:nvPicPr>
        <xdr:cNvPr id="288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4085</xdr:rowOff>
    </xdr:to>
    <xdr:pic>
      <xdr:nvPicPr>
        <xdr:cNvPr id="288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4085</xdr:rowOff>
    </xdr:to>
    <xdr:pic>
      <xdr:nvPicPr>
        <xdr:cNvPr id="288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4085</xdr:rowOff>
    </xdr:to>
    <xdr:pic>
      <xdr:nvPicPr>
        <xdr:cNvPr id="289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4085</xdr:rowOff>
    </xdr:to>
    <xdr:pic>
      <xdr:nvPicPr>
        <xdr:cNvPr id="289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182880</xdr:rowOff>
    </xdr:to>
    <xdr:pic>
      <xdr:nvPicPr>
        <xdr:cNvPr id="28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182880</xdr:rowOff>
    </xdr:to>
    <xdr:pic>
      <xdr:nvPicPr>
        <xdr:cNvPr id="28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182880</xdr:rowOff>
    </xdr:to>
    <xdr:pic>
      <xdr:nvPicPr>
        <xdr:cNvPr id="289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182880</xdr:rowOff>
    </xdr:to>
    <xdr:pic>
      <xdr:nvPicPr>
        <xdr:cNvPr id="289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4085</xdr:rowOff>
    </xdr:to>
    <xdr:pic>
      <xdr:nvPicPr>
        <xdr:cNvPr id="289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4085</xdr:rowOff>
    </xdr:to>
    <xdr:pic>
      <xdr:nvPicPr>
        <xdr:cNvPr id="289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16948</xdr:rowOff>
    </xdr:to>
    <xdr:pic>
      <xdr:nvPicPr>
        <xdr:cNvPr id="289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4085</xdr:rowOff>
    </xdr:to>
    <xdr:pic>
      <xdr:nvPicPr>
        <xdr:cNvPr id="289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1907</xdr:rowOff>
    </xdr:to>
    <xdr:pic>
      <xdr:nvPicPr>
        <xdr:cNvPr id="290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1907</xdr:rowOff>
    </xdr:to>
    <xdr:pic>
      <xdr:nvPicPr>
        <xdr:cNvPr id="290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182880</xdr:rowOff>
    </xdr:to>
    <xdr:pic>
      <xdr:nvPicPr>
        <xdr:cNvPr id="29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182880</xdr:rowOff>
    </xdr:to>
    <xdr:pic>
      <xdr:nvPicPr>
        <xdr:cNvPr id="2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182880</xdr:rowOff>
    </xdr:to>
    <xdr:pic>
      <xdr:nvPicPr>
        <xdr:cNvPr id="29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182880</xdr:rowOff>
    </xdr:to>
    <xdr:pic>
      <xdr:nvPicPr>
        <xdr:cNvPr id="2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182880</xdr:rowOff>
    </xdr:to>
    <xdr:pic>
      <xdr:nvPicPr>
        <xdr:cNvPr id="29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182880</xdr:rowOff>
    </xdr:to>
    <xdr:pic>
      <xdr:nvPicPr>
        <xdr:cNvPr id="29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115</xdr:row>
      <xdr:rowOff>182880</xdr:rowOff>
    </xdr:to>
    <xdr:pic>
      <xdr:nvPicPr>
        <xdr:cNvPr id="29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1934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4085</xdr:rowOff>
    </xdr:to>
    <xdr:pic>
      <xdr:nvPicPr>
        <xdr:cNvPr id="29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16948</xdr:rowOff>
    </xdr:to>
    <xdr:pic>
      <xdr:nvPicPr>
        <xdr:cNvPr id="29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4085</xdr:rowOff>
    </xdr:to>
    <xdr:pic>
      <xdr:nvPicPr>
        <xdr:cNvPr id="29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1907</xdr:rowOff>
    </xdr:to>
    <xdr:pic>
      <xdr:nvPicPr>
        <xdr:cNvPr id="29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1907</xdr:rowOff>
    </xdr:to>
    <xdr:pic>
      <xdr:nvPicPr>
        <xdr:cNvPr id="29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1907</xdr:rowOff>
    </xdr:to>
    <xdr:pic>
      <xdr:nvPicPr>
        <xdr:cNvPr id="29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1907</xdr:rowOff>
    </xdr:to>
    <xdr:pic>
      <xdr:nvPicPr>
        <xdr:cNvPr id="29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1907</xdr:rowOff>
    </xdr:to>
    <xdr:pic>
      <xdr:nvPicPr>
        <xdr:cNvPr id="29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1907</xdr:rowOff>
    </xdr:to>
    <xdr:pic>
      <xdr:nvPicPr>
        <xdr:cNvPr id="29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1907</xdr:rowOff>
    </xdr:to>
    <xdr:pic>
      <xdr:nvPicPr>
        <xdr:cNvPr id="29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1907</xdr:rowOff>
    </xdr:to>
    <xdr:pic>
      <xdr:nvPicPr>
        <xdr:cNvPr id="29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1907</xdr:rowOff>
    </xdr:to>
    <xdr:pic>
      <xdr:nvPicPr>
        <xdr:cNvPr id="29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1907</xdr:rowOff>
    </xdr:to>
    <xdr:pic>
      <xdr:nvPicPr>
        <xdr:cNvPr id="29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1907</xdr:rowOff>
    </xdr:to>
    <xdr:pic>
      <xdr:nvPicPr>
        <xdr:cNvPr id="29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195543</xdr:colOff>
      <xdr:row>112</xdr:row>
      <xdr:rowOff>420246</xdr:rowOff>
    </xdr:to>
    <xdr:pic>
      <xdr:nvPicPr>
        <xdr:cNvPr id="29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94375" y="9858375"/>
          <a:ext cx="195543" cy="90948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417541</xdr:rowOff>
    </xdr:to>
    <xdr:pic>
      <xdr:nvPicPr>
        <xdr:cNvPr id="29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29266</xdr:rowOff>
    </xdr:to>
    <xdr:pic>
      <xdr:nvPicPr>
        <xdr:cNvPr id="29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419444</xdr:rowOff>
    </xdr:to>
    <xdr:pic>
      <xdr:nvPicPr>
        <xdr:cNvPr id="29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120</xdr:row>
      <xdr:rowOff>28851</xdr:rowOff>
    </xdr:to>
    <xdr:pic>
      <xdr:nvPicPr>
        <xdr:cNvPr id="292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11705</xdr:rowOff>
    </xdr:to>
    <xdr:pic>
      <xdr:nvPicPr>
        <xdr:cNvPr id="292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1907</xdr:rowOff>
    </xdr:to>
    <xdr:pic>
      <xdr:nvPicPr>
        <xdr:cNvPr id="292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1907</xdr:rowOff>
    </xdr:to>
    <xdr:pic>
      <xdr:nvPicPr>
        <xdr:cNvPr id="293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420246</xdr:rowOff>
    </xdr:to>
    <xdr:pic>
      <xdr:nvPicPr>
        <xdr:cNvPr id="293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417541</xdr:rowOff>
    </xdr:to>
    <xdr:pic>
      <xdr:nvPicPr>
        <xdr:cNvPr id="293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29266</xdr:rowOff>
    </xdr:to>
    <xdr:pic>
      <xdr:nvPicPr>
        <xdr:cNvPr id="293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419444</xdr:rowOff>
    </xdr:to>
    <xdr:pic>
      <xdr:nvPicPr>
        <xdr:cNvPr id="293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120</xdr:row>
      <xdr:rowOff>28851</xdr:rowOff>
    </xdr:to>
    <xdr:pic>
      <xdr:nvPicPr>
        <xdr:cNvPr id="293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11705</xdr:rowOff>
    </xdr:to>
    <xdr:pic>
      <xdr:nvPicPr>
        <xdr:cNvPr id="293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1907</xdr:rowOff>
    </xdr:to>
    <xdr:pic>
      <xdr:nvPicPr>
        <xdr:cNvPr id="293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1907</xdr:rowOff>
    </xdr:to>
    <xdr:pic>
      <xdr:nvPicPr>
        <xdr:cNvPr id="293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420246</xdr:rowOff>
    </xdr:to>
    <xdr:pic>
      <xdr:nvPicPr>
        <xdr:cNvPr id="293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417541</xdr:rowOff>
    </xdr:to>
    <xdr:pic>
      <xdr:nvPicPr>
        <xdr:cNvPr id="294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417541</xdr:rowOff>
    </xdr:to>
    <xdr:pic>
      <xdr:nvPicPr>
        <xdr:cNvPr id="294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417541</xdr:rowOff>
    </xdr:to>
    <xdr:pic>
      <xdr:nvPicPr>
        <xdr:cNvPr id="294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418390</xdr:rowOff>
    </xdr:to>
    <xdr:pic>
      <xdr:nvPicPr>
        <xdr:cNvPr id="294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419444</xdr:rowOff>
    </xdr:to>
    <xdr:pic>
      <xdr:nvPicPr>
        <xdr:cNvPr id="294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103143</xdr:rowOff>
    </xdr:to>
    <xdr:pic>
      <xdr:nvPicPr>
        <xdr:cNvPr id="294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120</xdr:row>
      <xdr:rowOff>28851</xdr:rowOff>
    </xdr:to>
    <xdr:pic>
      <xdr:nvPicPr>
        <xdr:cNvPr id="29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11705</xdr:rowOff>
    </xdr:to>
    <xdr:pic>
      <xdr:nvPicPr>
        <xdr:cNvPr id="29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1907</xdr:rowOff>
    </xdr:to>
    <xdr:pic>
      <xdr:nvPicPr>
        <xdr:cNvPr id="29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1907</xdr:rowOff>
    </xdr:to>
    <xdr:pic>
      <xdr:nvPicPr>
        <xdr:cNvPr id="294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1907</xdr:rowOff>
    </xdr:to>
    <xdr:pic>
      <xdr:nvPicPr>
        <xdr:cNvPr id="295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1907</xdr:rowOff>
    </xdr:to>
    <xdr:pic>
      <xdr:nvPicPr>
        <xdr:cNvPr id="295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1907</xdr:rowOff>
    </xdr:to>
    <xdr:pic>
      <xdr:nvPicPr>
        <xdr:cNvPr id="295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1907</xdr:rowOff>
    </xdr:to>
    <xdr:pic>
      <xdr:nvPicPr>
        <xdr:cNvPr id="295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1907</xdr:rowOff>
    </xdr:to>
    <xdr:pic>
      <xdr:nvPicPr>
        <xdr:cNvPr id="295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1907</xdr:rowOff>
    </xdr:to>
    <xdr:pic>
      <xdr:nvPicPr>
        <xdr:cNvPr id="295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1907</xdr:rowOff>
    </xdr:to>
    <xdr:pic>
      <xdr:nvPicPr>
        <xdr:cNvPr id="295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1907</xdr:rowOff>
    </xdr:to>
    <xdr:pic>
      <xdr:nvPicPr>
        <xdr:cNvPr id="295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1907</xdr:rowOff>
    </xdr:to>
    <xdr:pic>
      <xdr:nvPicPr>
        <xdr:cNvPr id="295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420246</xdr:rowOff>
    </xdr:to>
    <xdr:pic>
      <xdr:nvPicPr>
        <xdr:cNvPr id="29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417541</xdr:rowOff>
    </xdr:to>
    <xdr:pic>
      <xdr:nvPicPr>
        <xdr:cNvPr id="29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29266</xdr:rowOff>
    </xdr:to>
    <xdr:pic>
      <xdr:nvPicPr>
        <xdr:cNvPr id="296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419444</xdr:rowOff>
    </xdr:to>
    <xdr:pic>
      <xdr:nvPicPr>
        <xdr:cNvPr id="296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120</xdr:row>
      <xdr:rowOff>28851</xdr:rowOff>
    </xdr:to>
    <xdr:pic>
      <xdr:nvPicPr>
        <xdr:cNvPr id="296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11705</xdr:rowOff>
    </xdr:to>
    <xdr:pic>
      <xdr:nvPicPr>
        <xdr:cNvPr id="296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1907</xdr:rowOff>
    </xdr:to>
    <xdr:pic>
      <xdr:nvPicPr>
        <xdr:cNvPr id="296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1907</xdr:rowOff>
    </xdr:to>
    <xdr:pic>
      <xdr:nvPicPr>
        <xdr:cNvPr id="296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420246</xdr:rowOff>
    </xdr:to>
    <xdr:pic>
      <xdr:nvPicPr>
        <xdr:cNvPr id="296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417541</xdr:rowOff>
    </xdr:to>
    <xdr:pic>
      <xdr:nvPicPr>
        <xdr:cNvPr id="296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417541</xdr:rowOff>
    </xdr:to>
    <xdr:pic>
      <xdr:nvPicPr>
        <xdr:cNvPr id="296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417541</xdr:rowOff>
    </xdr:to>
    <xdr:pic>
      <xdr:nvPicPr>
        <xdr:cNvPr id="297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418390</xdr:rowOff>
    </xdr:to>
    <xdr:pic>
      <xdr:nvPicPr>
        <xdr:cNvPr id="297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419444</xdr:rowOff>
    </xdr:to>
    <xdr:pic>
      <xdr:nvPicPr>
        <xdr:cNvPr id="297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103143</xdr:rowOff>
    </xdr:to>
    <xdr:pic>
      <xdr:nvPicPr>
        <xdr:cNvPr id="297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120</xdr:row>
      <xdr:rowOff>28851</xdr:rowOff>
    </xdr:to>
    <xdr:pic>
      <xdr:nvPicPr>
        <xdr:cNvPr id="29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11705</xdr:rowOff>
    </xdr:to>
    <xdr:pic>
      <xdr:nvPicPr>
        <xdr:cNvPr id="29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1907</xdr:rowOff>
    </xdr:to>
    <xdr:pic>
      <xdr:nvPicPr>
        <xdr:cNvPr id="29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1907</xdr:rowOff>
    </xdr:to>
    <xdr:pic>
      <xdr:nvPicPr>
        <xdr:cNvPr id="29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1907</xdr:rowOff>
    </xdr:to>
    <xdr:pic>
      <xdr:nvPicPr>
        <xdr:cNvPr id="29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1907</xdr:rowOff>
    </xdr:to>
    <xdr:pic>
      <xdr:nvPicPr>
        <xdr:cNvPr id="29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1907</xdr:rowOff>
    </xdr:to>
    <xdr:pic>
      <xdr:nvPicPr>
        <xdr:cNvPr id="29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1907</xdr:rowOff>
    </xdr:to>
    <xdr:pic>
      <xdr:nvPicPr>
        <xdr:cNvPr id="29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1907</xdr:rowOff>
    </xdr:to>
    <xdr:pic>
      <xdr:nvPicPr>
        <xdr:cNvPr id="29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1907</xdr:rowOff>
    </xdr:to>
    <xdr:pic>
      <xdr:nvPicPr>
        <xdr:cNvPr id="29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1907</xdr:rowOff>
    </xdr:to>
    <xdr:pic>
      <xdr:nvPicPr>
        <xdr:cNvPr id="29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1907</xdr:rowOff>
    </xdr:to>
    <xdr:pic>
      <xdr:nvPicPr>
        <xdr:cNvPr id="29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1907</xdr:rowOff>
    </xdr:to>
    <xdr:pic>
      <xdr:nvPicPr>
        <xdr:cNvPr id="29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417541</xdr:rowOff>
    </xdr:to>
    <xdr:pic>
      <xdr:nvPicPr>
        <xdr:cNvPr id="29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418390</xdr:rowOff>
    </xdr:to>
    <xdr:pic>
      <xdr:nvPicPr>
        <xdr:cNvPr id="298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419444</xdr:rowOff>
    </xdr:to>
    <xdr:pic>
      <xdr:nvPicPr>
        <xdr:cNvPr id="2989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103143</xdr:rowOff>
    </xdr:to>
    <xdr:pic>
      <xdr:nvPicPr>
        <xdr:cNvPr id="29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120</xdr:row>
      <xdr:rowOff>28851</xdr:rowOff>
    </xdr:to>
    <xdr:pic>
      <xdr:nvPicPr>
        <xdr:cNvPr id="29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11705</xdr:rowOff>
    </xdr:to>
    <xdr:pic>
      <xdr:nvPicPr>
        <xdr:cNvPr id="29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1907</xdr:rowOff>
    </xdr:to>
    <xdr:pic>
      <xdr:nvPicPr>
        <xdr:cNvPr id="29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12246</xdr:rowOff>
    </xdr:to>
    <xdr:pic>
      <xdr:nvPicPr>
        <xdr:cNvPr id="299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934950"/>
          <a:ext cx="190500" cy="193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420246</xdr:rowOff>
    </xdr:to>
    <xdr:pic>
      <xdr:nvPicPr>
        <xdr:cNvPr id="299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417541</xdr:rowOff>
    </xdr:to>
    <xdr:pic>
      <xdr:nvPicPr>
        <xdr:cNvPr id="299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29266</xdr:rowOff>
    </xdr:to>
    <xdr:pic>
      <xdr:nvPicPr>
        <xdr:cNvPr id="299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419444</xdr:rowOff>
    </xdr:to>
    <xdr:pic>
      <xdr:nvPicPr>
        <xdr:cNvPr id="299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120</xdr:row>
      <xdr:rowOff>28851</xdr:rowOff>
    </xdr:to>
    <xdr:pic>
      <xdr:nvPicPr>
        <xdr:cNvPr id="29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11705</xdr:rowOff>
    </xdr:to>
    <xdr:pic>
      <xdr:nvPicPr>
        <xdr:cNvPr id="30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1907</xdr:rowOff>
    </xdr:to>
    <xdr:pic>
      <xdr:nvPicPr>
        <xdr:cNvPr id="30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1907</xdr:rowOff>
    </xdr:to>
    <xdr:pic>
      <xdr:nvPicPr>
        <xdr:cNvPr id="30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420246</xdr:rowOff>
    </xdr:to>
    <xdr:pic>
      <xdr:nvPicPr>
        <xdr:cNvPr id="300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417541</xdr:rowOff>
    </xdr:to>
    <xdr:pic>
      <xdr:nvPicPr>
        <xdr:cNvPr id="30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417541</xdr:rowOff>
    </xdr:to>
    <xdr:pic>
      <xdr:nvPicPr>
        <xdr:cNvPr id="30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417541</xdr:rowOff>
    </xdr:to>
    <xdr:pic>
      <xdr:nvPicPr>
        <xdr:cNvPr id="30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418390</xdr:rowOff>
    </xdr:to>
    <xdr:pic>
      <xdr:nvPicPr>
        <xdr:cNvPr id="3007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419444</xdr:rowOff>
    </xdr:to>
    <xdr:pic>
      <xdr:nvPicPr>
        <xdr:cNvPr id="3008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103143</xdr:rowOff>
    </xdr:to>
    <xdr:pic>
      <xdr:nvPicPr>
        <xdr:cNvPr id="300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120</xdr:row>
      <xdr:rowOff>28851</xdr:rowOff>
    </xdr:to>
    <xdr:pic>
      <xdr:nvPicPr>
        <xdr:cNvPr id="30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11705</xdr:rowOff>
    </xdr:to>
    <xdr:pic>
      <xdr:nvPicPr>
        <xdr:cNvPr id="30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1907</xdr:rowOff>
    </xdr:to>
    <xdr:pic>
      <xdr:nvPicPr>
        <xdr:cNvPr id="30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1907</xdr:rowOff>
    </xdr:to>
    <xdr:pic>
      <xdr:nvPicPr>
        <xdr:cNvPr id="30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1907</xdr:rowOff>
    </xdr:to>
    <xdr:pic>
      <xdr:nvPicPr>
        <xdr:cNvPr id="30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1907</xdr:rowOff>
    </xdr:to>
    <xdr:pic>
      <xdr:nvPicPr>
        <xdr:cNvPr id="30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1907</xdr:rowOff>
    </xdr:to>
    <xdr:pic>
      <xdr:nvPicPr>
        <xdr:cNvPr id="30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1907</xdr:rowOff>
    </xdr:to>
    <xdr:pic>
      <xdr:nvPicPr>
        <xdr:cNvPr id="30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1907</xdr:rowOff>
    </xdr:to>
    <xdr:pic>
      <xdr:nvPicPr>
        <xdr:cNvPr id="30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1907</xdr:rowOff>
    </xdr:to>
    <xdr:pic>
      <xdr:nvPicPr>
        <xdr:cNvPr id="30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1907</xdr:rowOff>
    </xdr:to>
    <xdr:pic>
      <xdr:nvPicPr>
        <xdr:cNvPr id="30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1907</xdr:rowOff>
    </xdr:to>
    <xdr:pic>
      <xdr:nvPicPr>
        <xdr:cNvPr id="30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1907</xdr:rowOff>
    </xdr:to>
    <xdr:pic>
      <xdr:nvPicPr>
        <xdr:cNvPr id="30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420246</xdr:rowOff>
    </xdr:to>
    <xdr:pic>
      <xdr:nvPicPr>
        <xdr:cNvPr id="302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29266</xdr:rowOff>
    </xdr:to>
    <xdr:pic>
      <xdr:nvPicPr>
        <xdr:cNvPr id="30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418390</xdr:rowOff>
    </xdr:to>
    <xdr:pic>
      <xdr:nvPicPr>
        <xdr:cNvPr id="30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419444</xdr:rowOff>
    </xdr:to>
    <xdr:pic>
      <xdr:nvPicPr>
        <xdr:cNvPr id="3026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103143</xdr:rowOff>
    </xdr:to>
    <xdr:pic>
      <xdr:nvPicPr>
        <xdr:cNvPr id="302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120</xdr:row>
      <xdr:rowOff>28851</xdr:rowOff>
    </xdr:to>
    <xdr:pic>
      <xdr:nvPicPr>
        <xdr:cNvPr id="302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1907</xdr:rowOff>
    </xdr:to>
    <xdr:pic>
      <xdr:nvPicPr>
        <xdr:cNvPr id="30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1907</xdr:rowOff>
    </xdr:to>
    <xdr:pic>
      <xdr:nvPicPr>
        <xdr:cNvPr id="30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420246</xdr:rowOff>
    </xdr:to>
    <xdr:pic>
      <xdr:nvPicPr>
        <xdr:cNvPr id="303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417541</xdr:rowOff>
    </xdr:to>
    <xdr:pic>
      <xdr:nvPicPr>
        <xdr:cNvPr id="303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29266</xdr:rowOff>
    </xdr:to>
    <xdr:pic>
      <xdr:nvPicPr>
        <xdr:cNvPr id="303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419444</xdr:rowOff>
    </xdr:to>
    <xdr:pic>
      <xdr:nvPicPr>
        <xdr:cNvPr id="303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120</xdr:row>
      <xdr:rowOff>28851</xdr:rowOff>
    </xdr:to>
    <xdr:pic>
      <xdr:nvPicPr>
        <xdr:cNvPr id="303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11705</xdr:rowOff>
    </xdr:to>
    <xdr:pic>
      <xdr:nvPicPr>
        <xdr:cNvPr id="303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1907</xdr:rowOff>
    </xdr:to>
    <xdr:pic>
      <xdr:nvPicPr>
        <xdr:cNvPr id="303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1907</xdr:rowOff>
    </xdr:to>
    <xdr:pic>
      <xdr:nvPicPr>
        <xdr:cNvPr id="303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420246</xdr:rowOff>
    </xdr:to>
    <xdr:pic>
      <xdr:nvPicPr>
        <xdr:cNvPr id="303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417541</xdr:rowOff>
    </xdr:to>
    <xdr:pic>
      <xdr:nvPicPr>
        <xdr:cNvPr id="304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417541</xdr:rowOff>
    </xdr:to>
    <xdr:pic>
      <xdr:nvPicPr>
        <xdr:cNvPr id="304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417541</xdr:rowOff>
    </xdr:to>
    <xdr:pic>
      <xdr:nvPicPr>
        <xdr:cNvPr id="304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418390</xdr:rowOff>
    </xdr:to>
    <xdr:pic>
      <xdr:nvPicPr>
        <xdr:cNvPr id="304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419444</xdr:rowOff>
    </xdr:to>
    <xdr:pic>
      <xdr:nvPicPr>
        <xdr:cNvPr id="304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103143</xdr:rowOff>
    </xdr:to>
    <xdr:pic>
      <xdr:nvPicPr>
        <xdr:cNvPr id="304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120</xdr:row>
      <xdr:rowOff>28851</xdr:rowOff>
    </xdr:to>
    <xdr:pic>
      <xdr:nvPicPr>
        <xdr:cNvPr id="30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11705</xdr:rowOff>
    </xdr:to>
    <xdr:pic>
      <xdr:nvPicPr>
        <xdr:cNvPr id="30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1907</xdr:rowOff>
    </xdr:to>
    <xdr:pic>
      <xdr:nvPicPr>
        <xdr:cNvPr id="30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1907</xdr:rowOff>
    </xdr:to>
    <xdr:pic>
      <xdr:nvPicPr>
        <xdr:cNvPr id="304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1907</xdr:rowOff>
    </xdr:to>
    <xdr:pic>
      <xdr:nvPicPr>
        <xdr:cNvPr id="305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1907</xdr:rowOff>
    </xdr:to>
    <xdr:pic>
      <xdr:nvPicPr>
        <xdr:cNvPr id="305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1907</xdr:rowOff>
    </xdr:to>
    <xdr:pic>
      <xdr:nvPicPr>
        <xdr:cNvPr id="305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1907</xdr:rowOff>
    </xdr:to>
    <xdr:pic>
      <xdr:nvPicPr>
        <xdr:cNvPr id="305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1907</xdr:rowOff>
    </xdr:to>
    <xdr:pic>
      <xdr:nvPicPr>
        <xdr:cNvPr id="305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1907</xdr:rowOff>
    </xdr:to>
    <xdr:pic>
      <xdr:nvPicPr>
        <xdr:cNvPr id="305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1907</xdr:rowOff>
    </xdr:to>
    <xdr:pic>
      <xdr:nvPicPr>
        <xdr:cNvPr id="305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1907</xdr:rowOff>
    </xdr:to>
    <xdr:pic>
      <xdr:nvPicPr>
        <xdr:cNvPr id="305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1907</xdr:rowOff>
    </xdr:to>
    <xdr:pic>
      <xdr:nvPicPr>
        <xdr:cNvPr id="305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420246</xdr:rowOff>
    </xdr:to>
    <xdr:pic>
      <xdr:nvPicPr>
        <xdr:cNvPr id="30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417541</xdr:rowOff>
    </xdr:to>
    <xdr:pic>
      <xdr:nvPicPr>
        <xdr:cNvPr id="30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29266</xdr:rowOff>
    </xdr:to>
    <xdr:pic>
      <xdr:nvPicPr>
        <xdr:cNvPr id="306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419444</xdr:rowOff>
    </xdr:to>
    <xdr:pic>
      <xdr:nvPicPr>
        <xdr:cNvPr id="306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120</xdr:row>
      <xdr:rowOff>28851</xdr:rowOff>
    </xdr:to>
    <xdr:pic>
      <xdr:nvPicPr>
        <xdr:cNvPr id="306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11705</xdr:rowOff>
    </xdr:to>
    <xdr:pic>
      <xdr:nvPicPr>
        <xdr:cNvPr id="306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1907</xdr:rowOff>
    </xdr:to>
    <xdr:pic>
      <xdr:nvPicPr>
        <xdr:cNvPr id="306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1907</xdr:rowOff>
    </xdr:to>
    <xdr:pic>
      <xdr:nvPicPr>
        <xdr:cNvPr id="306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420246</xdr:rowOff>
    </xdr:to>
    <xdr:pic>
      <xdr:nvPicPr>
        <xdr:cNvPr id="306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417541</xdr:rowOff>
    </xdr:to>
    <xdr:pic>
      <xdr:nvPicPr>
        <xdr:cNvPr id="306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417541</xdr:rowOff>
    </xdr:to>
    <xdr:pic>
      <xdr:nvPicPr>
        <xdr:cNvPr id="306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417541</xdr:rowOff>
    </xdr:to>
    <xdr:pic>
      <xdr:nvPicPr>
        <xdr:cNvPr id="307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418390</xdr:rowOff>
    </xdr:to>
    <xdr:pic>
      <xdr:nvPicPr>
        <xdr:cNvPr id="307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419444</xdr:rowOff>
    </xdr:to>
    <xdr:pic>
      <xdr:nvPicPr>
        <xdr:cNvPr id="307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103143</xdr:rowOff>
    </xdr:to>
    <xdr:pic>
      <xdr:nvPicPr>
        <xdr:cNvPr id="307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120</xdr:row>
      <xdr:rowOff>28851</xdr:rowOff>
    </xdr:to>
    <xdr:pic>
      <xdr:nvPicPr>
        <xdr:cNvPr id="30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11705</xdr:rowOff>
    </xdr:to>
    <xdr:pic>
      <xdr:nvPicPr>
        <xdr:cNvPr id="30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1907</xdr:rowOff>
    </xdr:to>
    <xdr:pic>
      <xdr:nvPicPr>
        <xdr:cNvPr id="30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1907</xdr:rowOff>
    </xdr:to>
    <xdr:pic>
      <xdr:nvPicPr>
        <xdr:cNvPr id="30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1907</xdr:rowOff>
    </xdr:to>
    <xdr:pic>
      <xdr:nvPicPr>
        <xdr:cNvPr id="30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1907</xdr:rowOff>
    </xdr:to>
    <xdr:pic>
      <xdr:nvPicPr>
        <xdr:cNvPr id="30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1907</xdr:rowOff>
    </xdr:to>
    <xdr:pic>
      <xdr:nvPicPr>
        <xdr:cNvPr id="30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1907</xdr:rowOff>
    </xdr:to>
    <xdr:pic>
      <xdr:nvPicPr>
        <xdr:cNvPr id="30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1907</xdr:rowOff>
    </xdr:to>
    <xdr:pic>
      <xdr:nvPicPr>
        <xdr:cNvPr id="30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1907</xdr:rowOff>
    </xdr:to>
    <xdr:pic>
      <xdr:nvPicPr>
        <xdr:cNvPr id="30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1907</xdr:rowOff>
    </xdr:to>
    <xdr:pic>
      <xdr:nvPicPr>
        <xdr:cNvPr id="30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1907</xdr:rowOff>
    </xdr:to>
    <xdr:pic>
      <xdr:nvPicPr>
        <xdr:cNvPr id="30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1907</xdr:rowOff>
    </xdr:to>
    <xdr:pic>
      <xdr:nvPicPr>
        <xdr:cNvPr id="30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1907</xdr:rowOff>
    </xdr:to>
    <xdr:pic>
      <xdr:nvPicPr>
        <xdr:cNvPr id="30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1907</xdr:rowOff>
    </xdr:to>
    <xdr:pic>
      <xdr:nvPicPr>
        <xdr:cNvPr id="30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1907</xdr:rowOff>
    </xdr:to>
    <xdr:pic>
      <xdr:nvPicPr>
        <xdr:cNvPr id="30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12246</xdr:rowOff>
    </xdr:to>
    <xdr:pic>
      <xdr:nvPicPr>
        <xdr:cNvPr id="30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934950"/>
          <a:ext cx="190500" cy="193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190500</xdr:rowOff>
    </xdr:to>
    <xdr:pic>
      <xdr:nvPicPr>
        <xdr:cNvPr id="309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190500</xdr:rowOff>
    </xdr:to>
    <xdr:pic>
      <xdr:nvPicPr>
        <xdr:cNvPr id="309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190500</xdr:rowOff>
    </xdr:to>
    <xdr:pic>
      <xdr:nvPicPr>
        <xdr:cNvPr id="309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206828</xdr:rowOff>
    </xdr:to>
    <xdr:pic>
      <xdr:nvPicPr>
        <xdr:cNvPr id="30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1934825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206828</xdr:rowOff>
    </xdr:to>
    <xdr:pic>
      <xdr:nvPicPr>
        <xdr:cNvPr id="30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1934825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11705</xdr:rowOff>
    </xdr:to>
    <xdr:pic>
      <xdr:nvPicPr>
        <xdr:cNvPr id="30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22589</xdr:rowOff>
    </xdr:to>
    <xdr:pic>
      <xdr:nvPicPr>
        <xdr:cNvPr id="30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11705</xdr:rowOff>
    </xdr:to>
    <xdr:pic>
      <xdr:nvPicPr>
        <xdr:cNvPr id="30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1907</xdr:rowOff>
    </xdr:to>
    <xdr:pic>
      <xdr:nvPicPr>
        <xdr:cNvPr id="30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5714</xdr:rowOff>
    </xdr:to>
    <xdr:pic>
      <xdr:nvPicPr>
        <xdr:cNvPr id="310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5714</xdr:rowOff>
    </xdr:to>
    <xdr:pic>
      <xdr:nvPicPr>
        <xdr:cNvPr id="310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5714</xdr:rowOff>
    </xdr:to>
    <xdr:pic>
      <xdr:nvPicPr>
        <xdr:cNvPr id="310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5714</xdr:rowOff>
    </xdr:to>
    <xdr:pic>
      <xdr:nvPicPr>
        <xdr:cNvPr id="310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5714</xdr:rowOff>
    </xdr:to>
    <xdr:pic>
      <xdr:nvPicPr>
        <xdr:cNvPr id="310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5714</xdr:rowOff>
    </xdr:to>
    <xdr:pic>
      <xdr:nvPicPr>
        <xdr:cNvPr id="310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5714</xdr:rowOff>
    </xdr:to>
    <xdr:pic>
      <xdr:nvPicPr>
        <xdr:cNvPr id="310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5714</xdr:rowOff>
    </xdr:to>
    <xdr:pic>
      <xdr:nvPicPr>
        <xdr:cNvPr id="310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5714</xdr:rowOff>
    </xdr:to>
    <xdr:pic>
      <xdr:nvPicPr>
        <xdr:cNvPr id="310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5714</xdr:rowOff>
    </xdr:to>
    <xdr:pic>
      <xdr:nvPicPr>
        <xdr:cNvPr id="310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5714</xdr:rowOff>
    </xdr:to>
    <xdr:pic>
      <xdr:nvPicPr>
        <xdr:cNvPr id="311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5714</xdr:rowOff>
    </xdr:to>
    <xdr:pic>
      <xdr:nvPicPr>
        <xdr:cNvPr id="311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5714</xdr:rowOff>
    </xdr:to>
    <xdr:pic>
      <xdr:nvPicPr>
        <xdr:cNvPr id="311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5714</xdr:rowOff>
    </xdr:to>
    <xdr:pic>
      <xdr:nvPicPr>
        <xdr:cNvPr id="311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420246</xdr:rowOff>
    </xdr:to>
    <xdr:pic>
      <xdr:nvPicPr>
        <xdr:cNvPr id="31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417541</xdr:rowOff>
    </xdr:to>
    <xdr:pic>
      <xdr:nvPicPr>
        <xdr:cNvPr id="311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29266</xdr:rowOff>
    </xdr:to>
    <xdr:pic>
      <xdr:nvPicPr>
        <xdr:cNvPr id="311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419444</xdr:rowOff>
    </xdr:to>
    <xdr:pic>
      <xdr:nvPicPr>
        <xdr:cNvPr id="311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120</xdr:row>
      <xdr:rowOff>28851</xdr:rowOff>
    </xdr:to>
    <xdr:pic>
      <xdr:nvPicPr>
        <xdr:cNvPr id="31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11705</xdr:rowOff>
    </xdr:to>
    <xdr:pic>
      <xdr:nvPicPr>
        <xdr:cNvPr id="31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1907</xdr:rowOff>
    </xdr:to>
    <xdr:pic>
      <xdr:nvPicPr>
        <xdr:cNvPr id="31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1908</xdr:rowOff>
    </xdr:to>
    <xdr:pic>
      <xdr:nvPicPr>
        <xdr:cNvPr id="31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15</xdr:col>
      <xdr:colOff>918881</xdr:colOff>
      <xdr:row>113</xdr:row>
      <xdr:rowOff>168088</xdr:rowOff>
    </xdr:from>
    <xdr:ext cx="190500" cy="185058"/>
    <xdr:pic>
      <xdr:nvPicPr>
        <xdr:cNvPr id="312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016881" y="10950388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5058"/>
    <xdr:pic>
      <xdr:nvPicPr>
        <xdr:cNvPr id="312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5058"/>
    <xdr:pic>
      <xdr:nvPicPr>
        <xdr:cNvPr id="312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5058"/>
    <xdr:pic>
      <xdr:nvPicPr>
        <xdr:cNvPr id="312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8643"/>
    <xdr:pic>
      <xdr:nvPicPr>
        <xdr:cNvPr id="312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5058"/>
    <xdr:pic>
      <xdr:nvPicPr>
        <xdr:cNvPr id="312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5059"/>
    <xdr:pic>
      <xdr:nvPicPr>
        <xdr:cNvPr id="312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5059"/>
    <xdr:pic>
      <xdr:nvPicPr>
        <xdr:cNvPr id="312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5059"/>
    <xdr:pic>
      <xdr:nvPicPr>
        <xdr:cNvPr id="313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5059"/>
    <xdr:pic>
      <xdr:nvPicPr>
        <xdr:cNvPr id="313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5059"/>
    <xdr:pic>
      <xdr:nvPicPr>
        <xdr:cNvPr id="313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5059"/>
    <xdr:pic>
      <xdr:nvPicPr>
        <xdr:cNvPr id="313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5059"/>
    <xdr:pic>
      <xdr:nvPicPr>
        <xdr:cNvPr id="313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5059"/>
    <xdr:pic>
      <xdr:nvPicPr>
        <xdr:cNvPr id="313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5059"/>
    <xdr:pic>
      <xdr:nvPicPr>
        <xdr:cNvPr id="313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5059"/>
    <xdr:pic>
      <xdr:nvPicPr>
        <xdr:cNvPr id="31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5059"/>
    <xdr:pic>
      <xdr:nvPicPr>
        <xdr:cNvPr id="31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5059"/>
    <xdr:pic>
      <xdr:nvPicPr>
        <xdr:cNvPr id="31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5059"/>
    <xdr:pic>
      <xdr:nvPicPr>
        <xdr:cNvPr id="31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5059"/>
    <xdr:pic>
      <xdr:nvPicPr>
        <xdr:cNvPr id="314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5057"/>
    <xdr:pic>
      <xdr:nvPicPr>
        <xdr:cNvPr id="314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8641"/>
    <xdr:pic>
      <xdr:nvPicPr>
        <xdr:cNvPr id="314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2879"/>
    <xdr:pic>
      <xdr:nvPicPr>
        <xdr:cNvPr id="314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2879"/>
    <xdr:pic>
      <xdr:nvPicPr>
        <xdr:cNvPr id="314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79294"/>
    <xdr:pic>
      <xdr:nvPicPr>
        <xdr:cNvPr id="314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112</xdr:row>
      <xdr:rowOff>0</xdr:rowOff>
    </xdr:from>
    <xdr:ext cx="190500" cy="198185"/>
    <xdr:pic>
      <xdr:nvPicPr>
        <xdr:cNvPr id="314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0277475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5058"/>
    <xdr:pic>
      <xdr:nvPicPr>
        <xdr:cNvPr id="314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5058"/>
    <xdr:pic>
      <xdr:nvPicPr>
        <xdr:cNvPr id="314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5058"/>
    <xdr:pic>
      <xdr:nvPicPr>
        <xdr:cNvPr id="31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8643"/>
    <xdr:pic>
      <xdr:nvPicPr>
        <xdr:cNvPr id="315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5058"/>
    <xdr:pic>
      <xdr:nvPicPr>
        <xdr:cNvPr id="315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5058"/>
    <xdr:pic>
      <xdr:nvPicPr>
        <xdr:cNvPr id="315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5058"/>
    <xdr:pic>
      <xdr:nvPicPr>
        <xdr:cNvPr id="315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5058"/>
    <xdr:pic>
      <xdr:nvPicPr>
        <xdr:cNvPr id="315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5058"/>
    <xdr:pic>
      <xdr:nvPicPr>
        <xdr:cNvPr id="315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5058"/>
    <xdr:pic>
      <xdr:nvPicPr>
        <xdr:cNvPr id="315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5058"/>
    <xdr:pic>
      <xdr:nvPicPr>
        <xdr:cNvPr id="315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5058"/>
    <xdr:pic>
      <xdr:nvPicPr>
        <xdr:cNvPr id="315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5058"/>
    <xdr:pic>
      <xdr:nvPicPr>
        <xdr:cNvPr id="316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5058"/>
    <xdr:pic>
      <xdr:nvPicPr>
        <xdr:cNvPr id="31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91440" cy="185058"/>
    <xdr:pic>
      <xdr:nvPicPr>
        <xdr:cNvPr id="316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91440" cy="185058"/>
    <xdr:pic>
      <xdr:nvPicPr>
        <xdr:cNvPr id="316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91440" cy="197921"/>
    <xdr:pic>
      <xdr:nvPicPr>
        <xdr:cNvPr id="316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91440" cy="185058"/>
    <xdr:pic>
      <xdr:nvPicPr>
        <xdr:cNvPr id="316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91440" cy="182880"/>
    <xdr:pic>
      <xdr:nvPicPr>
        <xdr:cNvPr id="316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91440" cy="182880"/>
    <xdr:pic>
      <xdr:nvPicPr>
        <xdr:cNvPr id="316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112</xdr:row>
      <xdr:rowOff>0</xdr:rowOff>
    </xdr:from>
    <xdr:ext cx="91440" cy="182880"/>
    <xdr:pic>
      <xdr:nvPicPr>
        <xdr:cNvPr id="31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02774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91440" cy="185058"/>
    <xdr:pic>
      <xdr:nvPicPr>
        <xdr:cNvPr id="31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91440" cy="197921"/>
    <xdr:pic>
      <xdr:nvPicPr>
        <xdr:cNvPr id="31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91440" cy="185058"/>
    <xdr:pic>
      <xdr:nvPicPr>
        <xdr:cNvPr id="31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91440" cy="182880"/>
    <xdr:pic>
      <xdr:nvPicPr>
        <xdr:cNvPr id="31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91440" cy="182880"/>
    <xdr:pic>
      <xdr:nvPicPr>
        <xdr:cNvPr id="31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91440" cy="182880"/>
    <xdr:pic>
      <xdr:nvPicPr>
        <xdr:cNvPr id="31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91440" cy="182880"/>
    <xdr:pic>
      <xdr:nvPicPr>
        <xdr:cNvPr id="31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91440" cy="182880"/>
    <xdr:pic>
      <xdr:nvPicPr>
        <xdr:cNvPr id="31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91440" cy="182880"/>
    <xdr:pic>
      <xdr:nvPicPr>
        <xdr:cNvPr id="31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91440" cy="182880"/>
    <xdr:pic>
      <xdr:nvPicPr>
        <xdr:cNvPr id="31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91440" cy="182880"/>
    <xdr:pic>
      <xdr:nvPicPr>
        <xdr:cNvPr id="31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91440" cy="182880"/>
    <xdr:pic>
      <xdr:nvPicPr>
        <xdr:cNvPr id="31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91440" cy="182880"/>
    <xdr:pic>
      <xdr:nvPicPr>
        <xdr:cNvPr id="31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91440" cy="182880"/>
    <xdr:pic>
      <xdr:nvPicPr>
        <xdr:cNvPr id="31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396242"/>
    <xdr:pic>
      <xdr:nvPicPr>
        <xdr:cNvPr id="318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92678"/>
    <xdr:pic>
      <xdr:nvPicPr>
        <xdr:cNvPr id="318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2880"/>
    <xdr:pic>
      <xdr:nvPicPr>
        <xdr:cNvPr id="318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2880"/>
    <xdr:pic>
      <xdr:nvPicPr>
        <xdr:cNvPr id="318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396242"/>
    <xdr:pic>
      <xdr:nvPicPr>
        <xdr:cNvPr id="31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92678"/>
    <xdr:pic>
      <xdr:nvPicPr>
        <xdr:cNvPr id="318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2880"/>
    <xdr:pic>
      <xdr:nvPicPr>
        <xdr:cNvPr id="318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2880"/>
    <xdr:pic>
      <xdr:nvPicPr>
        <xdr:cNvPr id="319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112</xdr:row>
      <xdr:rowOff>0</xdr:rowOff>
    </xdr:from>
    <xdr:ext cx="190500" cy="567146"/>
    <xdr:pic>
      <xdr:nvPicPr>
        <xdr:cNvPr id="319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396242"/>
    <xdr:pic>
      <xdr:nvPicPr>
        <xdr:cNvPr id="319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92678"/>
    <xdr:pic>
      <xdr:nvPicPr>
        <xdr:cNvPr id="319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2880"/>
    <xdr:pic>
      <xdr:nvPicPr>
        <xdr:cNvPr id="319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2880"/>
    <xdr:pic>
      <xdr:nvPicPr>
        <xdr:cNvPr id="319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2880"/>
    <xdr:pic>
      <xdr:nvPicPr>
        <xdr:cNvPr id="319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2880"/>
    <xdr:pic>
      <xdr:nvPicPr>
        <xdr:cNvPr id="319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2880"/>
    <xdr:pic>
      <xdr:nvPicPr>
        <xdr:cNvPr id="319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2880"/>
    <xdr:pic>
      <xdr:nvPicPr>
        <xdr:cNvPr id="319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2880"/>
    <xdr:pic>
      <xdr:nvPicPr>
        <xdr:cNvPr id="320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2880"/>
    <xdr:pic>
      <xdr:nvPicPr>
        <xdr:cNvPr id="320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2880"/>
    <xdr:pic>
      <xdr:nvPicPr>
        <xdr:cNvPr id="320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2880"/>
    <xdr:pic>
      <xdr:nvPicPr>
        <xdr:cNvPr id="320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2880"/>
    <xdr:pic>
      <xdr:nvPicPr>
        <xdr:cNvPr id="320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396242"/>
    <xdr:pic>
      <xdr:nvPicPr>
        <xdr:cNvPr id="32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92678"/>
    <xdr:pic>
      <xdr:nvPicPr>
        <xdr:cNvPr id="32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2880"/>
    <xdr:pic>
      <xdr:nvPicPr>
        <xdr:cNvPr id="32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2880"/>
    <xdr:pic>
      <xdr:nvPicPr>
        <xdr:cNvPr id="32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112</xdr:row>
      <xdr:rowOff>0</xdr:rowOff>
    </xdr:from>
    <xdr:ext cx="190500" cy="567146"/>
    <xdr:pic>
      <xdr:nvPicPr>
        <xdr:cNvPr id="320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396242"/>
    <xdr:pic>
      <xdr:nvPicPr>
        <xdr:cNvPr id="32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92678"/>
    <xdr:pic>
      <xdr:nvPicPr>
        <xdr:cNvPr id="32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2880"/>
    <xdr:pic>
      <xdr:nvPicPr>
        <xdr:cNvPr id="32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2880"/>
    <xdr:pic>
      <xdr:nvPicPr>
        <xdr:cNvPr id="32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2880"/>
    <xdr:pic>
      <xdr:nvPicPr>
        <xdr:cNvPr id="32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2880"/>
    <xdr:pic>
      <xdr:nvPicPr>
        <xdr:cNvPr id="32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2880"/>
    <xdr:pic>
      <xdr:nvPicPr>
        <xdr:cNvPr id="32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2880"/>
    <xdr:pic>
      <xdr:nvPicPr>
        <xdr:cNvPr id="32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2880"/>
    <xdr:pic>
      <xdr:nvPicPr>
        <xdr:cNvPr id="32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2880"/>
    <xdr:pic>
      <xdr:nvPicPr>
        <xdr:cNvPr id="32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2880"/>
    <xdr:pic>
      <xdr:nvPicPr>
        <xdr:cNvPr id="32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2880"/>
    <xdr:pic>
      <xdr:nvPicPr>
        <xdr:cNvPr id="32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2880"/>
    <xdr:pic>
      <xdr:nvPicPr>
        <xdr:cNvPr id="32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112</xdr:row>
      <xdr:rowOff>0</xdr:rowOff>
    </xdr:from>
    <xdr:ext cx="190500" cy="567146"/>
    <xdr:pic>
      <xdr:nvPicPr>
        <xdr:cNvPr id="32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396242"/>
    <xdr:pic>
      <xdr:nvPicPr>
        <xdr:cNvPr id="32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92678"/>
    <xdr:pic>
      <xdr:nvPicPr>
        <xdr:cNvPr id="32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2880"/>
    <xdr:pic>
      <xdr:nvPicPr>
        <xdr:cNvPr id="32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396242"/>
    <xdr:pic>
      <xdr:nvPicPr>
        <xdr:cNvPr id="322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92678"/>
    <xdr:pic>
      <xdr:nvPicPr>
        <xdr:cNvPr id="322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2880"/>
    <xdr:pic>
      <xdr:nvPicPr>
        <xdr:cNvPr id="322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2880"/>
    <xdr:pic>
      <xdr:nvPicPr>
        <xdr:cNvPr id="323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112</xdr:row>
      <xdr:rowOff>0</xdr:rowOff>
    </xdr:from>
    <xdr:ext cx="190500" cy="567146"/>
    <xdr:pic>
      <xdr:nvPicPr>
        <xdr:cNvPr id="323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396242"/>
    <xdr:pic>
      <xdr:nvPicPr>
        <xdr:cNvPr id="323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92678"/>
    <xdr:pic>
      <xdr:nvPicPr>
        <xdr:cNvPr id="323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2880"/>
    <xdr:pic>
      <xdr:nvPicPr>
        <xdr:cNvPr id="323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2880"/>
    <xdr:pic>
      <xdr:nvPicPr>
        <xdr:cNvPr id="323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2880"/>
    <xdr:pic>
      <xdr:nvPicPr>
        <xdr:cNvPr id="323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2880"/>
    <xdr:pic>
      <xdr:nvPicPr>
        <xdr:cNvPr id="323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2880"/>
    <xdr:pic>
      <xdr:nvPicPr>
        <xdr:cNvPr id="323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2880"/>
    <xdr:pic>
      <xdr:nvPicPr>
        <xdr:cNvPr id="323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2880"/>
    <xdr:pic>
      <xdr:nvPicPr>
        <xdr:cNvPr id="324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2880"/>
    <xdr:pic>
      <xdr:nvPicPr>
        <xdr:cNvPr id="324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2880"/>
    <xdr:pic>
      <xdr:nvPicPr>
        <xdr:cNvPr id="324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2880"/>
    <xdr:pic>
      <xdr:nvPicPr>
        <xdr:cNvPr id="324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2880"/>
    <xdr:pic>
      <xdr:nvPicPr>
        <xdr:cNvPr id="324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112</xdr:row>
      <xdr:rowOff>0</xdr:rowOff>
    </xdr:from>
    <xdr:ext cx="190500" cy="567146"/>
    <xdr:pic>
      <xdr:nvPicPr>
        <xdr:cNvPr id="32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396242"/>
    <xdr:pic>
      <xdr:nvPicPr>
        <xdr:cNvPr id="32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2880"/>
    <xdr:pic>
      <xdr:nvPicPr>
        <xdr:cNvPr id="32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2880"/>
    <xdr:pic>
      <xdr:nvPicPr>
        <xdr:cNvPr id="32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396242"/>
    <xdr:pic>
      <xdr:nvPicPr>
        <xdr:cNvPr id="324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92678"/>
    <xdr:pic>
      <xdr:nvPicPr>
        <xdr:cNvPr id="325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2880"/>
    <xdr:pic>
      <xdr:nvPicPr>
        <xdr:cNvPr id="325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2880"/>
    <xdr:pic>
      <xdr:nvPicPr>
        <xdr:cNvPr id="325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112</xdr:row>
      <xdr:rowOff>0</xdr:rowOff>
    </xdr:from>
    <xdr:ext cx="190500" cy="567146"/>
    <xdr:pic>
      <xdr:nvPicPr>
        <xdr:cNvPr id="325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396242"/>
    <xdr:pic>
      <xdr:nvPicPr>
        <xdr:cNvPr id="325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92678"/>
    <xdr:pic>
      <xdr:nvPicPr>
        <xdr:cNvPr id="325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2880"/>
    <xdr:pic>
      <xdr:nvPicPr>
        <xdr:cNvPr id="325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2880"/>
    <xdr:pic>
      <xdr:nvPicPr>
        <xdr:cNvPr id="325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2880"/>
    <xdr:pic>
      <xdr:nvPicPr>
        <xdr:cNvPr id="325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2880"/>
    <xdr:pic>
      <xdr:nvPicPr>
        <xdr:cNvPr id="325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2880"/>
    <xdr:pic>
      <xdr:nvPicPr>
        <xdr:cNvPr id="326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2880"/>
    <xdr:pic>
      <xdr:nvPicPr>
        <xdr:cNvPr id="326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2880"/>
    <xdr:pic>
      <xdr:nvPicPr>
        <xdr:cNvPr id="326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2880"/>
    <xdr:pic>
      <xdr:nvPicPr>
        <xdr:cNvPr id="326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2880"/>
    <xdr:pic>
      <xdr:nvPicPr>
        <xdr:cNvPr id="326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2880"/>
    <xdr:pic>
      <xdr:nvPicPr>
        <xdr:cNvPr id="326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2880"/>
    <xdr:pic>
      <xdr:nvPicPr>
        <xdr:cNvPr id="326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396242"/>
    <xdr:pic>
      <xdr:nvPicPr>
        <xdr:cNvPr id="32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92678"/>
    <xdr:pic>
      <xdr:nvPicPr>
        <xdr:cNvPr id="32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2880"/>
    <xdr:pic>
      <xdr:nvPicPr>
        <xdr:cNvPr id="32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2880"/>
    <xdr:pic>
      <xdr:nvPicPr>
        <xdr:cNvPr id="32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112</xdr:row>
      <xdr:rowOff>0</xdr:rowOff>
    </xdr:from>
    <xdr:ext cx="190500" cy="567146"/>
    <xdr:pic>
      <xdr:nvPicPr>
        <xdr:cNvPr id="327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396242"/>
    <xdr:pic>
      <xdr:nvPicPr>
        <xdr:cNvPr id="327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92678"/>
    <xdr:pic>
      <xdr:nvPicPr>
        <xdr:cNvPr id="327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2880"/>
    <xdr:pic>
      <xdr:nvPicPr>
        <xdr:cNvPr id="327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2880"/>
    <xdr:pic>
      <xdr:nvPicPr>
        <xdr:cNvPr id="327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2880"/>
    <xdr:pic>
      <xdr:nvPicPr>
        <xdr:cNvPr id="327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2880"/>
    <xdr:pic>
      <xdr:nvPicPr>
        <xdr:cNvPr id="327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2880"/>
    <xdr:pic>
      <xdr:nvPicPr>
        <xdr:cNvPr id="327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2880"/>
    <xdr:pic>
      <xdr:nvPicPr>
        <xdr:cNvPr id="327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2880"/>
    <xdr:pic>
      <xdr:nvPicPr>
        <xdr:cNvPr id="328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2880"/>
    <xdr:pic>
      <xdr:nvPicPr>
        <xdr:cNvPr id="328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2880"/>
    <xdr:pic>
      <xdr:nvPicPr>
        <xdr:cNvPr id="328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2880"/>
    <xdr:pic>
      <xdr:nvPicPr>
        <xdr:cNvPr id="328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2880"/>
    <xdr:pic>
      <xdr:nvPicPr>
        <xdr:cNvPr id="328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2880"/>
    <xdr:pic>
      <xdr:nvPicPr>
        <xdr:cNvPr id="3285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2880"/>
    <xdr:pic>
      <xdr:nvPicPr>
        <xdr:cNvPr id="328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2880"/>
    <xdr:pic>
      <xdr:nvPicPr>
        <xdr:cNvPr id="3287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112</xdr:row>
      <xdr:rowOff>0</xdr:rowOff>
    </xdr:from>
    <xdr:ext cx="190500" cy="206828"/>
    <xdr:pic>
      <xdr:nvPicPr>
        <xdr:cNvPr id="328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0277475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112</xdr:row>
      <xdr:rowOff>0</xdr:rowOff>
    </xdr:from>
    <xdr:ext cx="190500" cy="206828"/>
    <xdr:pic>
      <xdr:nvPicPr>
        <xdr:cNvPr id="328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0277475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92678"/>
    <xdr:pic>
      <xdr:nvPicPr>
        <xdr:cNvPr id="329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203562"/>
    <xdr:pic>
      <xdr:nvPicPr>
        <xdr:cNvPr id="329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92678"/>
    <xdr:pic>
      <xdr:nvPicPr>
        <xdr:cNvPr id="329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2880"/>
    <xdr:pic>
      <xdr:nvPicPr>
        <xdr:cNvPr id="329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396242"/>
    <xdr:pic>
      <xdr:nvPicPr>
        <xdr:cNvPr id="329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92678"/>
    <xdr:pic>
      <xdr:nvPicPr>
        <xdr:cNvPr id="329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2880"/>
    <xdr:pic>
      <xdr:nvPicPr>
        <xdr:cNvPr id="329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114</xdr:row>
      <xdr:rowOff>0</xdr:rowOff>
    </xdr:from>
    <xdr:ext cx="190500" cy="182881"/>
    <xdr:pic>
      <xdr:nvPicPr>
        <xdr:cNvPr id="329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19</xdr:col>
      <xdr:colOff>0</xdr:colOff>
      <xdr:row>2</xdr:row>
      <xdr:rowOff>0</xdr:rowOff>
    </xdr:from>
    <xdr:to>
      <xdr:col>19</xdr:col>
      <xdr:colOff>91440</xdr:colOff>
      <xdr:row>2</xdr:row>
      <xdr:rowOff>182880</xdr:rowOff>
    </xdr:to>
    <xdr:pic>
      <xdr:nvPicPr>
        <xdr:cNvPr id="329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466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91440</xdr:colOff>
      <xdr:row>2</xdr:row>
      <xdr:rowOff>129540</xdr:rowOff>
    </xdr:to>
    <xdr:pic>
      <xdr:nvPicPr>
        <xdr:cNvPr id="32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47625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91440</xdr:colOff>
      <xdr:row>2</xdr:row>
      <xdr:rowOff>182880</xdr:rowOff>
    </xdr:to>
    <xdr:pic>
      <xdr:nvPicPr>
        <xdr:cNvPr id="33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9715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91440</xdr:colOff>
      <xdr:row>2</xdr:row>
      <xdr:rowOff>182880</xdr:rowOff>
    </xdr:to>
    <xdr:pic>
      <xdr:nvPicPr>
        <xdr:cNvPr id="33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9715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91440</xdr:colOff>
      <xdr:row>2</xdr:row>
      <xdr:rowOff>129540</xdr:rowOff>
    </xdr:to>
    <xdr:pic>
      <xdr:nvPicPr>
        <xdr:cNvPr id="33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97155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2</xdr:row>
      <xdr:rowOff>251012</xdr:rowOff>
    </xdr:to>
    <xdr:pic>
      <xdr:nvPicPr>
        <xdr:cNvPr id="33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</xdr:row>
      <xdr:rowOff>0</xdr:rowOff>
    </xdr:from>
    <xdr:to>
      <xdr:col>19</xdr:col>
      <xdr:colOff>190500</xdr:colOff>
      <xdr:row>2</xdr:row>
      <xdr:rowOff>115194</xdr:rowOff>
    </xdr:to>
    <xdr:pic>
      <xdr:nvPicPr>
        <xdr:cNvPr id="330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238125"/>
          <a:ext cx="190500" cy="2457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2</xdr:row>
      <xdr:rowOff>129540</xdr:rowOff>
    </xdr:to>
    <xdr:pic>
      <xdr:nvPicPr>
        <xdr:cNvPr id="330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2</xdr:row>
      <xdr:rowOff>252479</xdr:rowOff>
    </xdr:to>
    <xdr:pic>
      <xdr:nvPicPr>
        <xdr:cNvPr id="330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2</xdr:row>
      <xdr:rowOff>252479</xdr:rowOff>
    </xdr:to>
    <xdr:pic>
      <xdr:nvPicPr>
        <xdr:cNvPr id="330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2</xdr:row>
      <xdr:rowOff>129540</xdr:rowOff>
    </xdr:to>
    <xdr:pic>
      <xdr:nvPicPr>
        <xdr:cNvPr id="330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2</xdr:row>
      <xdr:rowOff>251012</xdr:rowOff>
    </xdr:to>
    <xdr:pic>
      <xdr:nvPicPr>
        <xdr:cNvPr id="330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466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2</xdr:row>
      <xdr:rowOff>129540</xdr:rowOff>
    </xdr:to>
    <xdr:pic>
      <xdr:nvPicPr>
        <xdr:cNvPr id="331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2</xdr:row>
      <xdr:rowOff>252479</xdr:rowOff>
    </xdr:to>
    <xdr:pic>
      <xdr:nvPicPr>
        <xdr:cNvPr id="331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2</xdr:row>
      <xdr:rowOff>252479</xdr:rowOff>
    </xdr:to>
    <xdr:pic>
      <xdr:nvPicPr>
        <xdr:cNvPr id="331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2</xdr:row>
      <xdr:rowOff>129540</xdr:rowOff>
    </xdr:to>
    <xdr:pic>
      <xdr:nvPicPr>
        <xdr:cNvPr id="331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2</xdr:row>
      <xdr:rowOff>129540</xdr:rowOff>
    </xdr:to>
    <xdr:pic>
      <xdr:nvPicPr>
        <xdr:cNvPr id="331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2</xdr:row>
      <xdr:rowOff>252479</xdr:rowOff>
    </xdr:to>
    <xdr:pic>
      <xdr:nvPicPr>
        <xdr:cNvPr id="331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2</xdr:row>
      <xdr:rowOff>251012</xdr:rowOff>
    </xdr:to>
    <xdr:pic>
      <xdr:nvPicPr>
        <xdr:cNvPr id="3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466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2</xdr:row>
      <xdr:rowOff>251012</xdr:rowOff>
    </xdr:to>
    <xdr:pic>
      <xdr:nvPicPr>
        <xdr:cNvPr id="3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2</xdr:row>
      <xdr:rowOff>129540</xdr:rowOff>
    </xdr:to>
    <xdr:pic>
      <xdr:nvPicPr>
        <xdr:cNvPr id="331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2</xdr:row>
      <xdr:rowOff>252479</xdr:rowOff>
    </xdr:to>
    <xdr:pic>
      <xdr:nvPicPr>
        <xdr:cNvPr id="331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2</xdr:row>
      <xdr:rowOff>252479</xdr:rowOff>
    </xdr:to>
    <xdr:pic>
      <xdr:nvPicPr>
        <xdr:cNvPr id="332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2</xdr:row>
      <xdr:rowOff>129540</xdr:rowOff>
    </xdr:to>
    <xdr:pic>
      <xdr:nvPicPr>
        <xdr:cNvPr id="332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2</xdr:row>
      <xdr:rowOff>129540</xdr:rowOff>
    </xdr:to>
    <xdr:pic>
      <xdr:nvPicPr>
        <xdr:cNvPr id="33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2</xdr:row>
      <xdr:rowOff>252479</xdr:rowOff>
    </xdr:to>
    <xdr:pic>
      <xdr:nvPicPr>
        <xdr:cNvPr id="33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2</xdr:row>
      <xdr:rowOff>129540</xdr:rowOff>
    </xdr:to>
    <xdr:pic>
      <xdr:nvPicPr>
        <xdr:cNvPr id="33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2</xdr:row>
      <xdr:rowOff>252003</xdr:rowOff>
    </xdr:to>
    <xdr:pic>
      <xdr:nvPicPr>
        <xdr:cNvPr id="33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19200"/>
          <a:ext cx="190500" cy="2486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2</xdr:row>
      <xdr:rowOff>251012</xdr:rowOff>
    </xdr:to>
    <xdr:pic>
      <xdr:nvPicPr>
        <xdr:cNvPr id="33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2</xdr:row>
      <xdr:rowOff>251012</xdr:rowOff>
    </xdr:to>
    <xdr:pic>
      <xdr:nvPicPr>
        <xdr:cNvPr id="33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2</xdr:row>
      <xdr:rowOff>129540</xdr:rowOff>
    </xdr:to>
    <xdr:pic>
      <xdr:nvPicPr>
        <xdr:cNvPr id="33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2</xdr:row>
      <xdr:rowOff>252479</xdr:rowOff>
    </xdr:to>
    <xdr:pic>
      <xdr:nvPicPr>
        <xdr:cNvPr id="33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2</xdr:row>
      <xdr:rowOff>252479</xdr:rowOff>
    </xdr:to>
    <xdr:pic>
      <xdr:nvPicPr>
        <xdr:cNvPr id="333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2</xdr:row>
      <xdr:rowOff>129540</xdr:rowOff>
    </xdr:to>
    <xdr:pic>
      <xdr:nvPicPr>
        <xdr:cNvPr id="333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2</xdr:row>
      <xdr:rowOff>190500</xdr:rowOff>
    </xdr:to>
    <xdr:pic>
      <xdr:nvPicPr>
        <xdr:cNvPr id="333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19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2</xdr:row>
      <xdr:rowOff>129540</xdr:rowOff>
    </xdr:to>
    <xdr:pic>
      <xdr:nvPicPr>
        <xdr:cNvPr id="33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2</xdr:row>
      <xdr:rowOff>129540</xdr:rowOff>
    </xdr:to>
    <xdr:pic>
      <xdr:nvPicPr>
        <xdr:cNvPr id="33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2</xdr:row>
      <xdr:rowOff>190500</xdr:rowOff>
    </xdr:to>
    <xdr:pic>
      <xdr:nvPicPr>
        <xdr:cNvPr id="33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971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2</xdr:row>
      <xdr:rowOff>251012</xdr:rowOff>
    </xdr:to>
    <xdr:pic>
      <xdr:nvPicPr>
        <xdr:cNvPr id="33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466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2</xdr:row>
      <xdr:rowOff>129540</xdr:rowOff>
    </xdr:to>
    <xdr:pic>
      <xdr:nvPicPr>
        <xdr:cNvPr id="333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2</xdr:row>
      <xdr:rowOff>190500</xdr:rowOff>
    </xdr:to>
    <xdr:pic>
      <xdr:nvPicPr>
        <xdr:cNvPr id="333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971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2</xdr:row>
      <xdr:rowOff>190500</xdr:rowOff>
    </xdr:to>
    <xdr:pic>
      <xdr:nvPicPr>
        <xdr:cNvPr id="333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971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2</xdr:row>
      <xdr:rowOff>138505</xdr:rowOff>
    </xdr:to>
    <xdr:pic>
      <xdr:nvPicPr>
        <xdr:cNvPr id="334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971550"/>
          <a:ext cx="190500" cy="13850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52"/>
  <sheetViews>
    <sheetView showGridLines="0" tabSelected="1" topLeftCell="O79" zoomScale="90" zoomScaleNormal="90" workbookViewId="0">
      <selection activeCell="Q6" sqref="Q6:Q109"/>
    </sheetView>
  </sheetViews>
  <sheetFormatPr defaultColWidth="8.85546875" defaultRowHeight="15"/>
  <cols>
    <col min="1" max="1" width="2.28515625" style="1" customWidth="1"/>
    <col min="2" max="2" width="5.7109375" style="1" customWidth="1"/>
    <col min="3" max="3" width="49.140625" style="2" customWidth="1"/>
    <col min="4" max="4" width="9.7109375" style="27" customWidth="1"/>
    <col min="5" max="5" width="9" style="3" customWidth="1"/>
    <col min="6" max="6" width="40.7109375" style="2" customWidth="1"/>
    <col min="7" max="7" width="29.140625" style="2" hidden="1" customWidth="1"/>
    <col min="8" max="8" width="15.5703125" style="2" customWidth="1"/>
    <col min="9" max="9" width="17" style="2" customWidth="1"/>
    <col min="10" max="10" width="30.85546875" style="1" customWidth="1"/>
    <col min="11" max="11" width="18.5703125" style="1" customWidth="1"/>
    <col min="12" max="12" width="22.140625" style="2" customWidth="1"/>
    <col min="13" max="14" width="22.140625" style="2" hidden="1" customWidth="1"/>
    <col min="15" max="15" width="19.85546875" style="2" customWidth="1"/>
    <col min="16" max="16" width="20.85546875" style="1" customWidth="1"/>
    <col min="17" max="17" width="18.42578125" style="1" customWidth="1"/>
    <col min="18" max="18" width="21" style="1" customWidth="1"/>
    <col min="19" max="19" width="19.42578125" style="1" customWidth="1"/>
    <col min="20" max="20" width="8.85546875" style="1"/>
    <col min="21" max="21" width="15.42578125" style="1" customWidth="1"/>
    <col min="22" max="22" width="18.7109375" style="1" customWidth="1"/>
    <col min="23" max="16384" width="8.85546875" style="1"/>
  </cols>
  <sheetData>
    <row r="1" spans="1:19" ht="24.6" customHeight="1">
      <c r="B1" s="31" t="s">
        <v>185</v>
      </c>
      <c r="C1" s="31"/>
      <c r="S1" s="6" t="s">
        <v>186</v>
      </c>
    </row>
    <row r="2" spans="1:19" ht="10.15" customHeight="1">
      <c r="C2" s="52"/>
      <c r="D2" s="28"/>
      <c r="E2" s="9"/>
      <c r="H2" s="1"/>
      <c r="I2" s="12"/>
      <c r="R2" s="6"/>
      <c r="S2" s="6"/>
    </row>
    <row r="3" spans="1:19" ht="31.15" customHeight="1" thickBot="1">
      <c r="B3" s="101" t="s">
        <v>195</v>
      </c>
      <c r="C3" s="102"/>
      <c r="D3" s="103" t="s">
        <v>3</v>
      </c>
      <c r="E3" s="104"/>
      <c r="F3" s="32" t="s">
        <v>196</v>
      </c>
      <c r="G3" s="53"/>
      <c r="H3" s="54"/>
      <c r="I3" s="54"/>
      <c r="J3" s="54"/>
      <c r="K3" s="54"/>
      <c r="L3" s="54"/>
      <c r="P3" s="2"/>
      <c r="Q3" s="54"/>
      <c r="R3" s="54"/>
    </row>
    <row r="4" spans="1:19" ht="30" customHeight="1" thickBot="1">
      <c r="B4" s="7"/>
      <c r="C4" s="8"/>
      <c r="G4" s="4" t="s">
        <v>3</v>
      </c>
      <c r="M4" s="10"/>
      <c r="N4" s="10"/>
      <c r="O4" s="5"/>
      <c r="Q4" s="4" t="s">
        <v>3</v>
      </c>
    </row>
    <row r="5" spans="1:19" ht="94.5" customHeight="1" thickTop="1" thickBot="1">
      <c r="B5" s="33" t="s">
        <v>1</v>
      </c>
      <c r="C5" s="34" t="s">
        <v>197</v>
      </c>
      <c r="D5" s="35" t="s">
        <v>0</v>
      </c>
      <c r="E5" s="35" t="s">
        <v>191</v>
      </c>
      <c r="F5" s="35" t="s">
        <v>198</v>
      </c>
      <c r="G5" s="11" t="s">
        <v>2</v>
      </c>
      <c r="H5" s="35" t="s">
        <v>192</v>
      </c>
      <c r="I5" s="35" t="s">
        <v>193</v>
      </c>
      <c r="J5" s="35" t="s">
        <v>194</v>
      </c>
      <c r="K5" s="37" t="s">
        <v>9</v>
      </c>
      <c r="L5" s="35" t="s">
        <v>10</v>
      </c>
      <c r="M5" s="35" t="s">
        <v>17</v>
      </c>
      <c r="N5" s="35" t="s">
        <v>11</v>
      </c>
      <c r="O5" s="35" t="s">
        <v>12</v>
      </c>
      <c r="P5" s="35" t="s">
        <v>13</v>
      </c>
      <c r="Q5" s="29" t="s">
        <v>14</v>
      </c>
      <c r="R5" s="37" t="s">
        <v>15</v>
      </c>
      <c r="S5" s="48" t="s">
        <v>16</v>
      </c>
    </row>
    <row r="6" spans="1:19" ht="68.25" customHeight="1" thickTop="1">
      <c r="A6" s="55" t="s">
        <v>23</v>
      </c>
      <c r="B6" s="56">
        <v>1</v>
      </c>
      <c r="C6" s="57" t="s">
        <v>20</v>
      </c>
      <c r="D6" s="58">
        <v>15</v>
      </c>
      <c r="E6" s="59" t="s">
        <v>19</v>
      </c>
      <c r="F6" s="60" t="s">
        <v>18</v>
      </c>
      <c r="G6" s="61"/>
      <c r="H6" s="105" t="s">
        <v>190</v>
      </c>
      <c r="I6" s="105"/>
      <c r="J6" s="105"/>
      <c r="K6" s="105" t="s">
        <v>22</v>
      </c>
      <c r="L6" s="105" t="s">
        <v>21</v>
      </c>
      <c r="M6" s="21">
        <f t="shared" ref="M6:M37" si="0">D6*O6</f>
        <v>540</v>
      </c>
      <c r="N6" s="21">
        <f t="shared" ref="N6:N37" si="1">D6*P6</f>
        <v>594</v>
      </c>
      <c r="O6" s="21">
        <v>36</v>
      </c>
      <c r="P6" s="21">
        <f>O6*1.1</f>
        <v>39.6</v>
      </c>
      <c r="Q6" s="46">
        <v>28</v>
      </c>
      <c r="R6" s="22">
        <f t="shared" ref="R6:R37" si="2">D6*Q6</f>
        <v>420</v>
      </c>
      <c r="S6" s="49" t="str">
        <f>IF(ISNUMBER(Q6), IF(Q6&gt;P6,"NEVYHOVUJE","VYHOVUJE")," ")</f>
        <v>VYHOVUJE</v>
      </c>
    </row>
    <row r="7" spans="1:19" ht="45">
      <c r="B7" s="62">
        <v>2</v>
      </c>
      <c r="C7" s="63" t="s">
        <v>25</v>
      </c>
      <c r="D7" s="64">
        <v>15</v>
      </c>
      <c r="E7" s="65" t="s">
        <v>19</v>
      </c>
      <c r="F7" s="66" t="s">
        <v>24</v>
      </c>
      <c r="G7" s="67"/>
      <c r="H7" s="106"/>
      <c r="I7" s="106"/>
      <c r="J7" s="106"/>
      <c r="K7" s="106"/>
      <c r="L7" s="106"/>
      <c r="M7" s="23">
        <f t="shared" si="0"/>
        <v>675</v>
      </c>
      <c r="N7" s="23">
        <f t="shared" si="1"/>
        <v>742.50000000000011</v>
      </c>
      <c r="O7" s="23">
        <v>45</v>
      </c>
      <c r="P7" s="23">
        <f t="shared" ref="P7:P69" si="3">O7*1.1</f>
        <v>49.500000000000007</v>
      </c>
      <c r="Q7" s="46">
        <v>40</v>
      </c>
      <c r="R7" s="24">
        <f t="shared" si="2"/>
        <v>600</v>
      </c>
      <c r="S7" s="50" t="str">
        <f t="shared" ref="S7:S106" si="4">IF(ISNUMBER(Q7), IF(Q7&gt;P7,"NEVYHOVUJE","VYHOVUJE")," ")</f>
        <v>VYHOVUJE</v>
      </c>
    </row>
    <row r="8" spans="1:19" ht="53.25" customHeight="1">
      <c r="B8" s="62">
        <v>3</v>
      </c>
      <c r="C8" s="63" t="s">
        <v>26</v>
      </c>
      <c r="D8" s="64">
        <v>30</v>
      </c>
      <c r="E8" s="65" t="s">
        <v>19</v>
      </c>
      <c r="F8" s="66" t="s">
        <v>27</v>
      </c>
      <c r="G8" s="67"/>
      <c r="H8" s="106"/>
      <c r="I8" s="106"/>
      <c r="J8" s="106"/>
      <c r="K8" s="106"/>
      <c r="L8" s="106"/>
      <c r="M8" s="23">
        <f t="shared" si="0"/>
        <v>720</v>
      </c>
      <c r="N8" s="23">
        <f t="shared" si="1"/>
        <v>792.00000000000011</v>
      </c>
      <c r="O8" s="23">
        <v>24</v>
      </c>
      <c r="P8" s="23">
        <f t="shared" si="3"/>
        <v>26.400000000000002</v>
      </c>
      <c r="Q8" s="46">
        <v>3</v>
      </c>
      <c r="R8" s="24">
        <f t="shared" si="2"/>
        <v>90</v>
      </c>
      <c r="S8" s="50" t="str">
        <f t="shared" si="4"/>
        <v>VYHOVUJE</v>
      </c>
    </row>
    <row r="9" spans="1:19" ht="37.5" customHeight="1">
      <c r="B9" s="62">
        <v>4</v>
      </c>
      <c r="C9" s="63" t="s">
        <v>29</v>
      </c>
      <c r="D9" s="64">
        <v>5</v>
      </c>
      <c r="E9" s="65" t="s">
        <v>19</v>
      </c>
      <c r="F9" s="66" t="s">
        <v>28</v>
      </c>
      <c r="G9" s="67"/>
      <c r="H9" s="106"/>
      <c r="I9" s="106"/>
      <c r="J9" s="106"/>
      <c r="K9" s="106"/>
      <c r="L9" s="106"/>
      <c r="M9" s="23">
        <f t="shared" si="0"/>
        <v>250</v>
      </c>
      <c r="N9" s="23">
        <f t="shared" si="1"/>
        <v>275.00000000000006</v>
      </c>
      <c r="O9" s="23">
        <v>50</v>
      </c>
      <c r="P9" s="23">
        <f t="shared" si="3"/>
        <v>55.000000000000007</v>
      </c>
      <c r="Q9" s="46">
        <v>25.5</v>
      </c>
      <c r="R9" s="24">
        <f t="shared" si="2"/>
        <v>127.5</v>
      </c>
      <c r="S9" s="50" t="str">
        <f>IF(ISNUMBER(Q9), IF(Q9&gt;P9,"NEVYHOVUJE","VYHOVUJE")," ")</f>
        <v>VYHOVUJE</v>
      </c>
    </row>
    <row r="10" spans="1:19" ht="73.5" customHeight="1" thickBot="1">
      <c r="B10" s="68">
        <v>5</v>
      </c>
      <c r="C10" s="69" t="s">
        <v>31</v>
      </c>
      <c r="D10" s="70">
        <v>5</v>
      </c>
      <c r="E10" s="71" t="s">
        <v>19</v>
      </c>
      <c r="F10" s="72" t="s">
        <v>30</v>
      </c>
      <c r="G10" s="73"/>
      <c r="H10" s="107"/>
      <c r="I10" s="107"/>
      <c r="J10" s="107"/>
      <c r="K10" s="107"/>
      <c r="L10" s="107"/>
      <c r="M10" s="25">
        <f t="shared" si="0"/>
        <v>250</v>
      </c>
      <c r="N10" s="25">
        <f t="shared" si="1"/>
        <v>275.00000000000006</v>
      </c>
      <c r="O10" s="25">
        <v>50</v>
      </c>
      <c r="P10" s="25">
        <f t="shared" si="3"/>
        <v>55.000000000000007</v>
      </c>
      <c r="Q10" s="47">
        <v>13.5</v>
      </c>
      <c r="R10" s="26">
        <f t="shared" si="2"/>
        <v>67.5</v>
      </c>
      <c r="S10" s="51" t="str">
        <f>IF(ISNUMBER(Q10), IF(Q10&gt;P10,"NEVYHOVUJE","VYHOVUJE")," ")</f>
        <v>VYHOVUJE</v>
      </c>
    </row>
    <row r="11" spans="1:19" ht="75.75" thickTop="1">
      <c r="A11" s="1" t="s">
        <v>32</v>
      </c>
      <c r="B11" s="56">
        <v>6</v>
      </c>
      <c r="C11" s="38" t="s">
        <v>33</v>
      </c>
      <c r="D11" s="74">
        <v>2</v>
      </c>
      <c r="E11" s="75" t="s">
        <v>19</v>
      </c>
      <c r="F11" s="60" t="s">
        <v>34</v>
      </c>
      <c r="G11" s="61"/>
      <c r="H11" s="105" t="s">
        <v>190</v>
      </c>
      <c r="I11" s="105"/>
      <c r="J11" s="105"/>
      <c r="K11" s="105" t="s">
        <v>90</v>
      </c>
      <c r="L11" s="105" t="s">
        <v>91</v>
      </c>
      <c r="M11" s="21">
        <f t="shared" si="0"/>
        <v>70</v>
      </c>
      <c r="N11" s="21">
        <f t="shared" si="1"/>
        <v>77</v>
      </c>
      <c r="O11" s="76">
        <v>35</v>
      </c>
      <c r="P11" s="21">
        <f t="shared" si="3"/>
        <v>38.5</v>
      </c>
      <c r="Q11" s="46">
        <v>32</v>
      </c>
      <c r="R11" s="22">
        <f t="shared" si="2"/>
        <v>64</v>
      </c>
      <c r="S11" s="49" t="str">
        <f>IF(ISNUMBER(Q11), IF(Q11&gt;P11,"NEVYHOVUJE","VYHOVUJE")," ")</f>
        <v>VYHOVUJE</v>
      </c>
    </row>
    <row r="12" spans="1:19" ht="70.5" customHeight="1">
      <c r="B12" s="62">
        <v>7</v>
      </c>
      <c r="C12" s="39" t="s">
        <v>35</v>
      </c>
      <c r="D12" s="77">
        <v>2</v>
      </c>
      <c r="E12" s="78" t="s">
        <v>19</v>
      </c>
      <c r="F12" s="66" t="s">
        <v>36</v>
      </c>
      <c r="G12" s="67"/>
      <c r="H12" s="106"/>
      <c r="I12" s="106"/>
      <c r="J12" s="106"/>
      <c r="K12" s="106"/>
      <c r="L12" s="106"/>
      <c r="M12" s="23">
        <f t="shared" si="0"/>
        <v>70</v>
      </c>
      <c r="N12" s="23">
        <f t="shared" si="1"/>
        <v>77</v>
      </c>
      <c r="O12" s="79">
        <v>35</v>
      </c>
      <c r="P12" s="23">
        <f t="shared" si="3"/>
        <v>38.5</v>
      </c>
      <c r="Q12" s="46">
        <v>32</v>
      </c>
      <c r="R12" s="24">
        <f t="shared" si="2"/>
        <v>64</v>
      </c>
      <c r="S12" s="50" t="str">
        <f t="shared" si="4"/>
        <v>VYHOVUJE</v>
      </c>
    </row>
    <row r="13" spans="1:19" ht="60">
      <c r="B13" s="62">
        <v>8</v>
      </c>
      <c r="C13" s="39" t="s">
        <v>37</v>
      </c>
      <c r="D13" s="77">
        <v>2</v>
      </c>
      <c r="E13" s="78" t="s">
        <v>19</v>
      </c>
      <c r="F13" s="66" t="s">
        <v>36</v>
      </c>
      <c r="G13" s="67"/>
      <c r="H13" s="106"/>
      <c r="I13" s="106"/>
      <c r="J13" s="106"/>
      <c r="K13" s="106"/>
      <c r="L13" s="106"/>
      <c r="M13" s="23">
        <f t="shared" si="0"/>
        <v>70</v>
      </c>
      <c r="N13" s="23">
        <f t="shared" si="1"/>
        <v>77</v>
      </c>
      <c r="O13" s="79">
        <v>35</v>
      </c>
      <c r="P13" s="23">
        <f t="shared" si="3"/>
        <v>38.5</v>
      </c>
      <c r="Q13" s="46">
        <v>32</v>
      </c>
      <c r="R13" s="24">
        <f t="shared" si="2"/>
        <v>64</v>
      </c>
      <c r="S13" s="50" t="str">
        <f t="shared" si="4"/>
        <v>VYHOVUJE</v>
      </c>
    </row>
    <row r="14" spans="1:19" ht="60">
      <c r="B14" s="62">
        <v>9</v>
      </c>
      <c r="C14" s="39" t="s">
        <v>38</v>
      </c>
      <c r="D14" s="77">
        <v>2</v>
      </c>
      <c r="E14" s="78" t="s">
        <v>19</v>
      </c>
      <c r="F14" s="66" t="s">
        <v>36</v>
      </c>
      <c r="G14" s="67"/>
      <c r="H14" s="106"/>
      <c r="I14" s="106"/>
      <c r="J14" s="106"/>
      <c r="K14" s="106"/>
      <c r="L14" s="106"/>
      <c r="M14" s="23">
        <f t="shared" si="0"/>
        <v>70</v>
      </c>
      <c r="N14" s="23">
        <f t="shared" si="1"/>
        <v>77</v>
      </c>
      <c r="O14" s="79">
        <v>35</v>
      </c>
      <c r="P14" s="23">
        <f t="shared" si="3"/>
        <v>38.5</v>
      </c>
      <c r="Q14" s="46">
        <v>32</v>
      </c>
      <c r="R14" s="24">
        <f t="shared" si="2"/>
        <v>64</v>
      </c>
      <c r="S14" s="50" t="str">
        <f t="shared" si="4"/>
        <v>VYHOVUJE</v>
      </c>
    </row>
    <row r="15" spans="1:19" ht="60">
      <c r="B15" s="62">
        <v>10</v>
      </c>
      <c r="C15" s="39" t="s">
        <v>39</v>
      </c>
      <c r="D15" s="77">
        <v>2</v>
      </c>
      <c r="E15" s="78" t="s">
        <v>19</v>
      </c>
      <c r="F15" s="66" t="s">
        <v>36</v>
      </c>
      <c r="G15" s="67"/>
      <c r="H15" s="106"/>
      <c r="I15" s="106"/>
      <c r="J15" s="106"/>
      <c r="K15" s="106"/>
      <c r="L15" s="106"/>
      <c r="M15" s="23">
        <f t="shared" si="0"/>
        <v>70</v>
      </c>
      <c r="N15" s="23">
        <f t="shared" si="1"/>
        <v>77</v>
      </c>
      <c r="O15" s="79">
        <v>35</v>
      </c>
      <c r="P15" s="23">
        <f t="shared" si="3"/>
        <v>38.5</v>
      </c>
      <c r="Q15" s="46">
        <v>32</v>
      </c>
      <c r="R15" s="24">
        <f t="shared" si="2"/>
        <v>64</v>
      </c>
      <c r="S15" s="50" t="str">
        <f t="shared" si="4"/>
        <v>VYHOVUJE</v>
      </c>
    </row>
    <row r="16" spans="1:19" ht="40.5" customHeight="1">
      <c r="B16" s="62">
        <v>11</v>
      </c>
      <c r="C16" s="39" t="s">
        <v>40</v>
      </c>
      <c r="D16" s="77">
        <v>2</v>
      </c>
      <c r="E16" s="78" t="s">
        <v>41</v>
      </c>
      <c r="F16" s="66" t="s">
        <v>42</v>
      </c>
      <c r="G16" s="67"/>
      <c r="H16" s="106"/>
      <c r="I16" s="106"/>
      <c r="J16" s="106"/>
      <c r="K16" s="106"/>
      <c r="L16" s="106"/>
      <c r="M16" s="23">
        <f t="shared" si="0"/>
        <v>74</v>
      </c>
      <c r="N16" s="23">
        <f t="shared" si="1"/>
        <v>81.400000000000006</v>
      </c>
      <c r="O16" s="79">
        <v>37</v>
      </c>
      <c r="P16" s="23">
        <f t="shared" si="3"/>
        <v>40.700000000000003</v>
      </c>
      <c r="Q16" s="46">
        <v>25</v>
      </c>
      <c r="R16" s="24">
        <f t="shared" si="2"/>
        <v>50</v>
      </c>
      <c r="S16" s="50" t="str">
        <f t="shared" si="4"/>
        <v>VYHOVUJE</v>
      </c>
    </row>
    <row r="17" spans="2:19" ht="15.75">
      <c r="B17" s="62">
        <v>12</v>
      </c>
      <c r="C17" s="39" t="s">
        <v>43</v>
      </c>
      <c r="D17" s="77">
        <v>5</v>
      </c>
      <c r="E17" s="78" t="s">
        <v>41</v>
      </c>
      <c r="F17" s="66" t="s">
        <v>44</v>
      </c>
      <c r="G17" s="67"/>
      <c r="H17" s="106"/>
      <c r="I17" s="106"/>
      <c r="J17" s="106"/>
      <c r="K17" s="106"/>
      <c r="L17" s="106"/>
      <c r="M17" s="23">
        <f t="shared" si="0"/>
        <v>300</v>
      </c>
      <c r="N17" s="23">
        <f t="shared" si="1"/>
        <v>330</v>
      </c>
      <c r="O17" s="80">
        <v>60</v>
      </c>
      <c r="P17" s="23">
        <f t="shared" si="3"/>
        <v>66</v>
      </c>
      <c r="Q17" s="46">
        <v>50</v>
      </c>
      <c r="R17" s="24">
        <f t="shared" si="2"/>
        <v>250</v>
      </c>
      <c r="S17" s="50" t="str">
        <f t="shared" si="4"/>
        <v>VYHOVUJE</v>
      </c>
    </row>
    <row r="18" spans="2:19" ht="30">
      <c r="B18" s="62">
        <v>13</v>
      </c>
      <c r="C18" s="39" t="s">
        <v>45</v>
      </c>
      <c r="D18" s="77">
        <v>3</v>
      </c>
      <c r="E18" s="78" t="s">
        <v>41</v>
      </c>
      <c r="F18" s="66" t="s">
        <v>46</v>
      </c>
      <c r="G18" s="67"/>
      <c r="H18" s="106"/>
      <c r="I18" s="106"/>
      <c r="J18" s="106"/>
      <c r="K18" s="106"/>
      <c r="L18" s="106"/>
      <c r="M18" s="23">
        <f t="shared" si="0"/>
        <v>111</v>
      </c>
      <c r="N18" s="23">
        <f t="shared" si="1"/>
        <v>122.10000000000001</v>
      </c>
      <c r="O18" s="80">
        <v>37</v>
      </c>
      <c r="P18" s="23">
        <f t="shared" si="3"/>
        <v>40.700000000000003</v>
      </c>
      <c r="Q18" s="46">
        <v>27</v>
      </c>
      <c r="R18" s="24">
        <f t="shared" si="2"/>
        <v>81</v>
      </c>
      <c r="S18" s="50" t="str">
        <f t="shared" si="4"/>
        <v>VYHOVUJE</v>
      </c>
    </row>
    <row r="19" spans="2:19" ht="15.75">
      <c r="B19" s="62">
        <v>14</v>
      </c>
      <c r="C19" s="40" t="s">
        <v>47</v>
      </c>
      <c r="D19" s="77">
        <v>2</v>
      </c>
      <c r="E19" s="78" t="s">
        <v>19</v>
      </c>
      <c r="F19" s="66" t="s">
        <v>48</v>
      </c>
      <c r="G19" s="67"/>
      <c r="H19" s="106"/>
      <c r="I19" s="106"/>
      <c r="J19" s="106"/>
      <c r="K19" s="106"/>
      <c r="L19" s="106"/>
      <c r="M19" s="23">
        <f t="shared" si="0"/>
        <v>32</v>
      </c>
      <c r="N19" s="23">
        <f t="shared" si="1"/>
        <v>35.200000000000003</v>
      </c>
      <c r="O19" s="80">
        <v>16</v>
      </c>
      <c r="P19" s="23">
        <f t="shared" si="3"/>
        <v>17.600000000000001</v>
      </c>
      <c r="Q19" s="46">
        <v>17</v>
      </c>
      <c r="R19" s="24">
        <f t="shared" si="2"/>
        <v>34</v>
      </c>
      <c r="S19" s="50" t="str">
        <f t="shared" si="4"/>
        <v>VYHOVUJE</v>
      </c>
    </row>
    <row r="20" spans="2:19" ht="45">
      <c r="B20" s="62">
        <v>15</v>
      </c>
      <c r="C20" s="39" t="s">
        <v>49</v>
      </c>
      <c r="D20" s="77">
        <v>2</v>
      </c>
      <c r="E20" s="78" t="s">
        <v>19</v>
      </c>
      <c r="F20" s="66" t="s">
        <v>50</v>
      </c>
      <c r="G20" s="67"/>
      <c r="H20" s="106"/>
      <c r="I20" s="106"/>
      <c r="J20" s="106"/>
      <c r="K20" s="106"/>
      <c r="L20" s="106"/>
      <c r="M20" s="23">
        <f t="shared" si="0"/>
        <v>26</v>
      </c>
      <c r="N20" s="23">
        <f t="shared" si="1"/>
        <v>28.6</v>
      </c>
      <c r="O20" s="80">
        <v>13</v>
      </c>
      <c r="P20" s="23">
        <f t="shared" si="3"/>
        <v>14.3</v>
      </c>
      <c r="Q20" s="46">
        <v>14</v>
      </c>
      <c r="R20" s="24">
        <f t="shared" si="2"/>
        <v>28</v>
      </c>
      <c r="S20" s="50" t="str">
        <f t="shared" si="4"/>
        <v>VYHOVUJE</v>
      </c>
    </row>
    <row r="21" spans="2:19" ht="45">
      <c r="B21" s="62">
        <v>16</v>
      </c>
      <c r="C21" s="39" t="s">
        <v>51</v>
      </c>
      <c r="D21" s="77">
        <v>2</v>
      </c>
      <c r="E21" s="78" t="s">
        <v>19</v>
      </c>
      <c r="F21" s="66" t="s">
        <v>50</v>
      </c>
      <c r="G21" s="67"/>
      <c r="H21" s="106"/>
      <c r="I21" s="106"/>
      <c r="J21" s="106"/>
      <c r="K21" s="106"/>
      <c r="L21" s="106"/>
      <c r="M21" s="23">
        <f t="shared" si="0"/>
        <v>26</v>
      </c>
      <c r="N21" s="23">
        <f t="shared" si="1"/>
        <v>28.6</v>
      </c>
      <c r="O21" s="80">
        <v>13</v>
      </c>
      <c r="P21" s="23">
        <f t="shared" si="3"/>
        <v>14.3</v>
      </c>
      <c r="Q21" s="46">
        <v>14</v>
      </c>
      <c r="R21" s="24">
        <f t="shared" si="2"/>
        <v>28</v>
      </c>
      <c r="S21" s="50" t="str">
        <f t="shared" si="4"/>
        <v>VYHOVUJE</v>
      </c>
    </row>
    <row r="22" spans="2:19" ht="45">
      <c r="B22" s="62">
        <v>17</v>
      </c>
      <c r="C22" s="39" t="s">
        <v>52</v>
      </c>
      <c r="D22" s="77">
        <v>2</v>
      </c>
      <c r="E22" s="78" t="s">
        <v>19</v>
      </c>
      <c r="F22" s="66" t="s">
        <v>50</v>
      </c>
      <c r="G22" s="67"/>
      <c r="H22" s="106"/>
      <c r="I22" s="106"/>
      <c r="J22" s="106"/>
      <c r="K22" s="106"/>
      <c r="L22" s="106"/>
      <c r="M22" s="23">
        <f t="shared" si="0"/>
        <v>26</v>
      </c>
      <c r="N22" s="23">
        <f t="shared" si="1"/>
        <v>28.6</v>
      </c>
      <c r="O22" s="80">
        <v>13</v>
      </c>
      <c r="P22" s="23">
        <f t="shared" si="3"/>
        <v>14.3</v>
      </c>
      <c r="Q22" s="46">
        <v>14</v>
      </c>
      <c r="R22" s="24">
        <f t="shared" si="2"/>
        <v>28</v>
      </c>
      <c r="S22" s="50" t="str">
        <f t="shared" si="4"/>
        <v>VYHOVUJE</v>
      </c>
    </row>
    <row r="23" spans="2:19" ht="56.25" customHeight="1">
      <c r="B23" s="62">
        <v>18</v>
      </c>
      <c r="C23" s="39" t="s">
        <v>53</v>
      </c>
      <c r="D23" s="77">
        <v>2</v>
      </c>
      <c r="E23" s="78" t="s">
        <v>19</v>
      </c>
      <c r="F23" s="66" t="s">
        <v>50</v>
      </c>
      <c r="G23" s="67"/>
      <c r="H23" s="106"/>
      <c r="I23" s="106"/>
      <c r="J23" s="106"/>
      <c r="K23" s="106"/>
      <c r="L23" s="106"/>
      <c r="M23" s="23">
        <f t="shared" si="0"/>
        <v>26</v>
      </c>
      <c r="N23" s="23">
        <f t="shared" si="1"/>
        <v>28.6</v>
      </c>
      <c r="O23" s="80">
        <v>13</v>
      </c>
      <c r="P23" s="23">
        <f t="shared" si="3"/>
        <v>14.3</v>
      </c>
      <c r="Q23" s="46">
        <v>14</v>
      </c>
      <c r="R23" s="24">
        <f t="shared" si="2"/>
        <v>28</v>
      </c>
      <c r="S23" s="50" t="str">
        <f t="shared" si="4"/>
        <v>VYHOVUJE</v>
      </c>
    </row>
    <row r="24" spans="2:19" ht="57" customHeight="1">
      <c r="B24" s="62">
        <v>19</v>
      </c>
      <c r="C24" s="39" t="s">
        <v>54</v>
      </c>
      <c r="D24" s="77">
        <v>2</v>
      </c>
      <c r="E24" s="78" t="s">
        <v>41</v>
      </c>
      <c r="F24" s="66" t="s">
        <v>55</v>
      </c>
      <c r="G24" s="67"/>
      <c r="H24" s="106"/>
      <c r="I24" s="106"/>
      <c r="J24" s="106"/>
      <c r="K24" s="106"/>
      <c r="L24" s="106"/>
      <c r="M24" s="23">
        <f t="shared" si="0"/>
        <v>48</v>
      </c>
      <c r="N24" s="23">
        <f t="shared" si="1"/>
        <v>52.800000000000004</v>
      </c>
      <c r="O24" s="80">
        <v>24</v>
      </c>
      <c r="P24" s="23">
        <f t="shared" si="3"/>
        <v>26.400000000000002</v>
      </c>
      <c r="Q24" s="46">
        <v>26</v>
      </c>
      <c r="R24" s="24">
        <f t="shared" si="2"/>
        <v>52</v>
      </c>
      <c r="S24" s="50" t="str">
        <f t="shared" si="4"/>
        <v>VYHOVUJE</v>
      </c>
    </row>
    <row r="25" spans="2:19" ht="143.25" customHeight="1">
      <c r="B25" s="62">
        <v>20</v>
      </c>
      <c r="C25" s="39" t="s">
        <v>56</v>
      </c>
      <c r="D25" s="77">
        <v>60</v>
      </c>
      <c r="E25" s="78" t="s">
        <v>41</v>
      </c>
      <c r="F25" s="66" t="s">
        <v>57</v>
      </c>
      <c r="G25" s="67"/>
      <c r="H25" s="106"/>
      <c r="I25" s="106"/>
      <c r="J25" s="106"/>
      <c r="K25" s="106"/>
      <c r="L25" s="106"/>
      <c r="M25" s="23">
        <f t="shared" si="0"/>
        <v>4500</v>
      </c>
      <c r="N25" s="23">
        <f t="shared" si="1"/>
        <v>4950</v>
      </c>
      <c r="O25" s="80">
        <v>75</v>
      </c>
      <c r="P25" s="23">
        <f t="shared" si="3"/>
        <v>82.5</v>
      </c>
      <c r="Q25" s="46">
        <v>52</v>
      </c>
      <c r="R25" s="24">
        <f t="shared" si="2"/>
        <v>3120</v>
      </c>
      <c r="S25" s="50" t="str">
        <f t="shared" si="4"/>
        <v>VYHOVUJE</v>
      </c>
    </row>
    <row r="26" spans="2:19" ht="38.25" customHeight="1">
      <c r="B26" s="62">
        <v>21</v>
      </c>
      <c r="C26" s="39" t="s">
        <v>58</v>
      </c>
      <c r="D26" s="77">
        <v>2</v>
      </c>
      <c r="E26" s="78" t="s">
        <v>41</v>
      </c>
      <c r="F26" s="66" t="s">
        <v>59</v>
      </c>
      <c r="G26" s="67"/>
      <c r="H26" s="106"/>
      <c r="I26" s="106"/>
      <c r="J26" s="106"/>
      <c r="K26" s="106"/>
      <c r="L26" s="106"/>
      <c r="M26" s="23">
        <f t="shared" si="0"/>
        <v>420</v>
      </c>
      <c r="N26" s="23">
        <f t="shared" si="1"/>
        <v>462.00000000000006</v>
      </c>
      <c r="O26" s="80">
        <v>210</v>
      </c>
      <c r="P26" s="23">
        <f t="shared" si="3"/>
        <v>231.00000000000003</v>
      </c>
      <c r="Q26" s="46">
        <v>150</v>
      </c>
      <c r="R26" s="24">
        <f t="shared" si="2"/>
        <v>300</v>
      </c>
      <c r="S26" s="50" t="str">
        <f t="shared" si="4"/>
        <v>VYHOVUJE</v>
      </c>
    </row>
    <row r="27" spans="2:19" ht="21" customHeight="1">
      <c r="B27" s="62">
        <v>22</v>
      </c>
      <c r="C27" s="39" t="s">
        <v>60</v>
      </c>
      <c r="D27" s="77">
        <v>3</v>
      </c>
      <c r="E27" s="78" t="s">
        <v>19</v>
      </c>
      <c r="F27" s="66" t="s">
        <v>61</v>
      </c>
      <c r="G27" s="67"/>
      <c r="H27" s="106"/>
      <c r="I27" s="106"/>
      <c r="J27" s="106"/>
      <c r="K27" s="106"/>
      <c r="L27" s="106"/>
      <c r="M27" s="23">
        <f t="shared" si="0"/>
        <v>54</v>
      </c>
      <c r="N27" s="23">
        <f t="shared" si="1"/>
        <v>59.400000000000006</v>
      </c>
      <c r="O27" s="80">
        <v>18</v>
      </c>
      <c r="P27" s="23">
        <f t="shared" si="3"/>
        <v>19.8</v>
      </c>
      <c r="Q27" s="46">
        <v>10</v>
      </c>
      <c r="R27" s="24">
        <f t="shared" si="2"/>
        <v>30</v>
      </c>
      <c r="S27" s="50" t="str">
        <f t="shared" si="4"/>
        <v>VYHOVUJE</v>
      </c>
    </row>
    <row r="28" spans="2:19" ht="45">
      <c r="B28" s="62">
        <v>23</v>
      </c>
      <c r="C28" s="39" t="s">
        <v>62</v>
      </c>
      <c r="D28" s="77">
        <v>5</v>
      </c>
      <c r="E28" s="78" t="s">
        <v>19</v>
      </c>
      <c r="F28" s="66" t="s">
        <v>63</v>
      </c>
      <c r="G28" s="67"/>
      <c r="H28" s="106"/>
      <c r="I28" s="106"/>
      <c r="J28" s="106"/>
      <c r="K28" s="106"/>
      <c r="L28" s="106"/>
      <c r="M28" s="23">
        <f t="shared" si="0"/>
        <v>35</v>
      </c>
      <c r="N28" s="23">
        <f t="shared" si="1"/>
        <v>38.500000000000007</v>
      </c>
      <c r="O28" s="80">
        <v>7</v>
      </c>
      <c r="P28" s="23">
        <f t="shared" si="3"/>
        <v>7.7000000000000011</v>
      </c>
      <c r="Q28" s="46">
        <v>7</v>
      </c>
      <c r="R28" s="24">
        <f t="shared" si="2"/>
        <v>35</v>
      </c>
      <c r="S28" s="50" t="str">
        <f t="shared" si="4"/>
        <v>VYHOVUJE</v>
      </c>
    </row>
    <row r="29" spans="2:19" ht="30">
      <c r="B29" s="62">
        <v>24</v>
      </c>
      <c r="C29" s="39" t="s">
        <v>64</v>
      </c>
      <c r="D29" s="77">
        <v>4</v>
      </c>
      <c r="E29" s="78" t="s">
        <v>19</v>
      </c>
      <c r="F29" s="66" t="s">
        <v>65</v>
      </c>
      <c r="G29" s="67"/>
      <c r="H29" s="106"/>
      <c r="I29" s="106"/>
      <c r="J29" s="106"/>
      <c r="K29" s="106"/>
      <c r="L29" s="106"/>
      <c r="M29" s="23">
        <f t="shared" si="0"/>
        <v>160</v>
      </c>
      <c r="N29" s="23">
        <f t="shared" si="1"/>
        <v>176</v>
      </c>
      <c r="O29" s="80">
        <v>40</v>
      </c>
      <c r="P29" s="23">
        <f t="shared" si="3"/>
        <v>44</v>
      </c>
      <c r="Q29" s="46">
        <v>25</v>
      </c>
      <c r="R29" s="24">
        <f t="shared" si="2"/>
        <v>100</v>
      </c>
      <c r="S29" s="50" t="str">
        <f t="shared" si="4"/>
        <v>VYHOVUJE</v>
      </c>
    </row>
    <row r="30" spans="2:19" ht="45">
      <c r="B30" s="62">
        <v>25</v>
      </c>
      <c r="C30" s="41" t="s">
        <v>67</v>
      </c>
      <c r="D30" s="77">
        <v>5</v>
      </c>
      <c r="E30" s="81" t="s">
        <v>19</v>
      </c>
      <c r="F30" s="66" t="s">
        <v>66</v>
      </c>
      <c r="G30" s="67"/>
      <c r="H30" s="106"/>
      <c r="I30" s="106"/>
      <c r="J30" s="106"/>
      <c r="K30" s="106"/>
      <c r="L30" s="106"/>
      <c r="M30" s="23">
        <f t="shared" si="0"/>
        <v>145</v>
      </c>
      <c r="N30" s="23">
        <f t="shared" si="1"/>
        <v>159.5</v>
      </c>
      <c r="O30" s="80">
        <v>29</v>
      </c>
      <c r="P30" s="23">
        <f t="shared" si="3"/>
        <v>31.900000000000002</v>
      </c>
      <c r="Q30" s="46">
        <v>29</v>
      </c>
      <c r="R30" s="24">
        <f t="shared" si="2"/>
        <v>145</v>
      </c>
      <c r="S30" s="50" t="str">
        <f t="shared" si="4"/>
        <v>VYHOVUJE</v>
      </c>
    </row>
    <row r="31" spans="2:19" ht="53.25" customHeight="1">
      <c r="B31" s="62">
        <v>26</v>
      </c>
      <c r="C31" s="39" t="s">
        <v>68</v>
      </c>
      <c r="D31" s="77">
        <v>10</v>
      </c>
      <c r="E31" s="78" t="s">
        <v>19</v>
      </c>
      <c r="F31" s="66" t="s">
        <v>69</v>
      </c>
      <c r="G31" s="67"/>
      <c r="H31" s="106"/>
      <c r="I31" s="106"/>
      <c r="J31" s="106"/>
      <c r="K31" s="106"/>
      <c r="L31" s="106"/>
      <c r="M31" s="23">
        <f t="shared" si="0"/>
        <v>90</v>
      </c>
      <c r="N31" s="23">
        <f t="shared" si="1"/>
        <v>99</v>
      </c>
      <c r="O31" s="80">
        <v>9</v>
      </c>
      <c r="P31" s="23">
        <f t="shared" si="3"/>
        <v>9.9</v>
      </c>
      <c r="Q31" s="46">
        <v>9.9</v>
      </c>
      <c r="R31" s="24">
        <f t="shared" si="2"/>
        <v>99</v>
      </c>
      <c r="S31" s="50" t="str">
        <f t="shared" si="4"/>
        <v>VYHOVUJE</v>
      </c>
    </row>
    <row r="32" spans="2:19" ht="31.5" customHeight="1">
      <c r="B32" s="62">
        <v>27</v>
      </c>
      <c r="C32" s="39" t="s">
        <v>70</v>
      </c>
      <c r="D32" s="77">
        <v>10</v>
      </c>
      <c r="E32" s="78" t="s">
        <v>19</v>
      </c>
      <c r="F32" s="66" t="s">
        <v>187</v>
      </c>
      <c r="G32" s="67"/>
      <c r="H32" s="106"/>
      <c r="I32" s="106"/>
      <c r="J32" s="106"/>
      <c r="K32" s="106"/>
      <c r="L32" s="106"/>
      <c r="M32" s="23">
        <f t="shared" si="0"/>
        <v>80</v>
      </c>
      <c r="N32" s="23">
        <f t="shared" si="1"/>
        <v>88</v>
      </c>
      <c r="O32" s="80">
        <v>8</v>
      </c>
      <c r="P32" s="23">
        <f t="shared" si="3"/>
        <v>8.8000000000000007</v>
      </c>
      <c r="Q32" s="46">
        <v>5</v>
      </c>
      <c r="R32" s="24">
        <f t="shared" si="2"/>
        <v>50</v>
      </c>
      <c r="S32" s="50" t="str">
        <f t="shared" si="4"/>
        <v>VYHOVUJE</v>
      </c>
    </row>
    <row r="33" spans="1:19" ht="30">
      <c r="B33" s="62">
        <v>28</v>
      </c>
      <c r="C33" s="39" t="s">
        <v>71</v>
      </c>
      <c r="D33" s="77">
        <v>2</v>
      </c>
      <c r="E33" s="78" t="s">
        <v>72</v>
      </c>
      <c r="F33" s="66" t="s">
        <v>73</v>
      </c>
      <c r="G33" s="67"/>
      <c r="H33" s="106"/>
      <c r="I33" s="106"/>
      <c r="J33" s="106"/>
      <c r="K33" s="106"/>
      <c r="L33" s="106"/>
      <c r="M33" s="23">
        <f t="shared" si="0"/>
        <v>64</v>
      </c>
      <c r="N33" s="23">
        <f t="shared" si="1"/>
        <v>70.400000000000006</v>
      </c>
      <c r="O33" s="80">
        <v>32</v>
      </c>
      <c r="P33" s="23">
        <f t="shared" si="3"/>
        <v>35.200000000000003</v>
      </c>
      <c r="Q33" s="46">
        <v>34</v>
      </c>
      <c r="R33" s="24">
        <f t="shared" si="2"/>
        <v>68</v>
      </c>
      <c r="S33" s="50" t="str">
        <f t="shared" si="4"/>
        <v>VYHOVUJE</v>
      </c>
    </row>
    <row r="34" spans="1:19" ht="62.25" customHeight="1">
      <c r="B34" s="62">
        <v>29</v>
      </c>
      <c r="C34" s="39" t="s">
        <v>74</v>
      </c>
      <c r="D34" s="77">
        <v>2</v>
      </c>
      <c r="E34" s="78" t="s">
        <v>72</v>
      </c>
      <c r="F34" s="66" t="s">
        <v>75</v>
      </c>
      <c r="G34" s="67"/>
      <c r="H34" s="106"/>
      <c r="I34" s="106"/>
      <c r="J34" s="106"/>
      <c r="K34" s="106"/>
      <c r="L34" s="106"/>
      <c r="M34" s="23">
        <f t="shared" si="0"/>
        <v>76</v>
      </c>
      <c r="N34" s="23">
        <f t="shared" si="1"/>
        <v>83.600000000000009</v>
      </c>
      <c r="O34" s="80">
        <v>38</v>
      </c>
      <c r="P34" s="23">
        <f t="shared" si="3"/>
        <v>41.800000000000004</v>
      </c>
      <c r="Q34" s="46">
        <v>41.2</v>
      </c>
      <c r="R34" s="24">
        <f t="shared" si="2"/>
        <v>82.4</v>
      </c>
      <c r="S34" s="50" t="str">
        <f t="shared" si="4"/>
        <v>VYHOVUJE</v>
      </c>
    </row>
    <row r="35" spans="1:19" ht="70.5" customHeight="1">
      <c r="B35" s="62">
        <v>30</v>
      </c>
      <c r="C35" s="39" t="s">
        <v>76</v>
      </c>
      <c r="D35" s="77">
        <v>2</v>
      </c>
      <c r="E35" s="78" t="s">
        <v>72</v>
      </c>
      <c r="F35" s="66" t="s">
        <v>77</v>
      </c>
      <c r="G35" s="67"/>
      <c r="H35" s="106"/>
      <c r="I35" s="106"/>
      <c r="J35" s="106"/>
      <c r="K35" s="106"/>
      <c r="L35" s="106"/>
      <c r="M35" s="23">
        <f t="shared" si="0"/>
        <v>70</v>
      </c>
      <c r="N35" s="23">
        <f t="shared" si="1"/>
        <v>77</v>
      </c>
      <c r="O35" s="80">
        <v>35</v>
      </c>
      <c r="P35" s="23">
        <f t="shared" si="3"/>
        <v>38.5</v>
      </c>
      <c r="Q35" s="46">
        <v>24.5</v>
      </c>
      <c r="R35" s="24">
        <f t="shared" si="2"/>
        <v>49</v>
      </c>
      <c r="S35" s="50" t="str">
        <f t="shared" si="4"/>
        <v>VYHOVUJE</v>
      </c>
    </row>
    <row r="36" spans="1:19" ht="45">
      <c r="B36" s="62">
        <v>31</v>
      </c>
      <c r="C36" s="39" t="s">
        <v>78</v>
      </c>
      <c r="D36" s="77">
        <v>2</v>
      </c>
      <c r="E36" s="78" t="s">
        <v>72</v>
      </c>
      <c r="F36" s="66" t="s">
        <v>79</v>
      </c>
      <c r="G36" s="67"/>
      <c r="H36" s="106"/>
      <c r="I36" s="106"/>
      <c r="J36" s="106"/>
      <c r="K36" s="106"/>
      <c r="L36" s="106"/>
      <c r="M36" s="23">
        <f t="shared" si="0"/>
        <v>92</v>
      </c>
      <c r="N36" s="23">
        <f t="shared" si="1"/>
        <v>101.2</v>
      </c>
      <c r="O36" s="80">
        <v>46</v>
      </c>
      <c r="P36" s="23">
        <f t="shared" si="3"/>
        <v>50.6</v>
      </c>
      <c r="Q36" s="46">
        <v>45</v>
      </c>
      <c r="R36" s="24">
        <f t="shared" si="2"/>
        <v>90</v>
      </c>
      <c r="S36" s="50" t="str">
        <f t="shared" si="4"/>
        <v>VYHOVUJE</v>
      </c>
    </row>
    <row r="37" spans="1:19" ht="51.75" customHeight="1">
      <c r="B37" s="62">
        <v>32</v>
      </c>
      <c r="C37" s="39" t="s">
        <v>80</v>
      </c>
      <c r="D37" s="77">
        <v>2</v>
      </c>
      <c r="E37" s="78" t="s">
        <v>19</v>
      </c>
      <c r="F37" s="66" t="s">
        <v>81</v>
      </c>
      <c r="G37" s="67"/>
      <c r="H37" s="106"/>
      <c r="I37" s="106"/>
      <c r="J37" s="106"/>
      <c r="K37" s="106"/>
      <c r="L37" s="106"/>
      <c r="M37" s="23">
        <f t="shared" si="0"/>
        <v>160</v>
      </c>
      <c r="N37" s="23">
        <f t="shared" si="1"/>
        <v>176</v>
      </c>
      <c r="O37" s="80">
        <v>80</v>
      </c>
      <c r="P37" s="23">
        <f t="shared" si="3"/>
        <v>88</v>
      </c>
      <c r="Q37" s="46">
        <v>60</v>
      </c>
      <c r="R37" s="24">
        <f t="shared" si="2"/>
        <v>120</v>
      </c>
      <c r="S37" s="50" t="str">
        <f t="shared" si="4"/>
        <v>VYHOVUJE</v>
      </c>
    </row>
    <row r="38" spans="1:19" ht="45">
      <c r="B38" s="62">
        <v>33</v>
      </c>
      <c r="C38" s="39" t="s">
        <v>82</v>
      </c>
      <c r="D38" s="77">
        <v>1</v>
      </c>
      <c r="E38" s="78" t="s">
        <v>19</v>
      </c>
      <c r="F38" s="66" t="s">
        <v>83</v>
      </c>
      <c r="G38" s="67"/>
      <c r="H38" s="106"/>
      <c r="I38" s="106"/>
      <c r="J38" s="106"/>
      <c r="K38" s="106"/>
      <c r="L38" s="106"/>
      <c r="M38" s="23">
        <f t="shared" ref="M38:M69" si="5">D38*O38</f>
        <v>100</v>
      </c>
      <c r="N38" s="23">
        <f t="shared" ref="N38:N69" si="6">D38*P38</f>
        <v>110.00000000000001</v>
      </c>
      <c r="O38" s="80">
        <v>100</v>
      </c>
      <c r="P38" s="23">
        <f t="shared" si="3"/>
        <v>110.00000000000001</v>
      </c>
      <c r="Q38" s="46">
        <v>80</v>
      </c>
      <c r="R38" s="24">
        <f t="shared" ref="R38:R69" si="7">D38*Q38</f>
        <v>80</v>
      </c>
      <c r="S38" s="50" t="str">
        <f t="shared" si="4"/>
        <v>VYHOVUJE</v>
      </c>
    </row>
    <row r="39" spans="1:19" ht="30">
      <c r="B39" s="62">
        <v>34</v>
      </c>
      <c r="C39" s="39" t="s">
        <v>84</v>
      </c>
      <c r="D39" s="77">
        <v>4</v>
      </c>
      <c r="E39" s="78" t="s">
        <v>41</v>
      </c>
      <c r="F39" s="66" t="s">
        <v>85</v>
      </c>
      <c r="G39" s="67"/>
      <c r="H39" s="106"/>
      <c r="I39" s="106"/>
      <c r="J39" s="106"/>
      <c r="K39" s="106"/>
      <c r="L39" s="106"/>
      <c r="M39" s="23">
        <f t="shared" si="5"/>
        <v>24</v>
      </c>
      <c r="N39" s="23">
        <f t="shared" si="6"/>
        <v>26.400000000000002</v>
      </c>
      <c r="O39" s="80">
        <v>6</v>
      </c>
      <c r="P39" s="23">
        <f t="shared" si="3"/>
        <v>6.6000000000000005</v>
      </c>
      <c r="Q39" s="46">
        <v>6</v>
      </c>
      <c r="R39" s="24">
        <f t="shared" si="7"/>
        <v>24</v>
      </c>
      <c r="S39" s="50" t="str">
        <f t="shared" si="4"/>
        <v>VYHOVUJE</v>
      </c>
    </row>
    <row r="40" spans="1:19" ht="30">
      <c r="B40" s="62">
        <v>35</v>
      </c>
      <c r="C40" s="39" t="s">
        <v>86</v>
      </c>
      <c r="D40" s="77">
        <v>1</v>
      </c>
      <c r="E40" s="78" t="s">
        <v>41</v>
      </c>
      <c r="F40" s="66" t="s">
        <v>87</v>
      </c>
      <c r="G40" s="67"/>
      <c r="H40" s="106"/>
      <c r="I40" s="106"/>
      <c r="J40" s="106"/>
      <c r="K40" s="106"/>
      <c r="L40" s="106"/>
      <c r="M40" s="23">
        <f t="shared" si="5"/>
        <v>18</v>
      </c>
      <c r="N40" s="23">
        <f t="shared" si="6"/>
        <v>19.8</v>
      </c>
      <c r="O40" s="80">
        <v>18</v>
      </c>
      <c r="P40" s="23">
        <f t="shared" si="3"/>
        <v>19.8</v>
      </c>
      <c r="Q40" s="46">
        <v>18</v>
      </c>
      <c r="R40" s="24">
        <f t="shared" si="7"/>
        <v>18</v>
      </c>
      <c r="S40" s="50" t="str">
        <f t="shared" si="4"/>
        <v>VYHOVUJE</v>
      </c>
    </row>
    <row r="41" spans="1:19" ht="15.75">
      <c r="B41" s="62">
        <v>36</v>
      </c>
      <c r="C41" s="39" t="s">
        <v>88</v>
      </c>
      <c r="D41" s="77">
        <v>10</v>
      </c>
      <c r="E41" s="78" t="s">
        <v>19</v>
      </c>
      <c r="F41" s="66" t="s">
        <v>89</v>
      </c>
      <c r="G41" s="67"/>
      <c r="H41" s="106"/>
      <c r="I41" s="106"/>
      <c r="J41" s="106"/>
      <c r="K41" s="106"/>
      <c r="L41" s="106"/>
      <c r="M41" s="23">
        <f t="shared" si="5"/>
        <v>180</v>
      </c>
      <c r="N41" s="23">
        <f t="shared" si="6"/>
        <v>198</v>
      </c>
      <c r="O41" s="80">
        <v>18</v>
      </c>
      <c r="P41" s="23">
        <f t="shared" si="3"/>
        <v>19.8</v>
      </c>
      <c r="Q41" s="46">
        <v>18</v>
      </c>
      <c r="R41" s="24">
        <f t="shared" si="7"/>
        <v>180</v>
      </c>
      <c r="S41" s="50" t="str">
        <f t="shared" si="4"/>
        <v>VYHOVUJE</v>
      </c>
    </row>
    <row r="42" spans="1:19" ht="113.25" customHeight="1" thickBot="1">
      <c r="B42" s="68">
        <v>37</v>
      </c>
      <c r="C42" s="69" t="s">
        <v>92</v>
      </c>
      <c r="D42" s="70">
        <v>1</v>
      </c>
      <c r="E42" s="71" t="s">
        <v>19</v>
      </c>
      <c r="F42" s="72" t="s">
        <v>93</v>
      </c>
      <c r="G42" s="73"/>
      <c r="H42" s="107"/>
      <c r="I42" s="107"/>
      <c r="J42" s="107"/>
      <c r="K42" s="107"/>
      <c r="L42" s="107"/>
      <c r="M42" s="25">
        <f t="shared" si="5"/>
        <v>1400</v>
      </c>
      <c r="N42" s="25">
        <f t="shared" si="6"/>
        <v>1540.0000000000002</v>
      </c>
      <c r="O42" s="25">
        <v>1400</v>
      </c>
      <c r="P42" s="25">
        <f t="shared" si="3"/>
        <v>1540.0000000000002</v>
      </c>
      <c r="Q42" s="47">
        <v>1000</v>
      </c>
      <c r="R42" s="26">
        <f t="shared" si="7"/>
        <v>1000</v>
      </c>
      <c r="S42" s="51" t="str">
        <f t="shared" si="4"/>
        <v>VYHOVUJE</v>
      </c>
    </row>
    <row r="43" spans="1:19" ht="16.5" customHeight="1" thickTop="1">
      <c r="A43" s="1" t="s">
        <v>94</v>
      </c>
      <c r="B43" s="56">
        <v>38</v>
      </c>
      <c r="C43" s="38" t="s">
        <v>95</v>
      </c>
      <c r="D43" s="74">
        <v>7</v>
      </c>
      <c r="E43" s="75" t="s">
        <v>19</v>
      </c>
      <c r="F43" s="60" t="s">
        <v>96</v>
      </c>
      <c r="G43" s="61"/>
      <c r="H43" s="105" t="s">
        <v>190</v>
      </c>
      <c r="I43" s="105"/>
      <c r="J43" s="105"/>
      <c r="K43" s="105" t="s">
        <v>183</v>
      </c>
      <c r="L43" s="105" t="s">
        <v>184</v>
      </c>
      <c r="M43" s="21">
        <f t="shared" si="5"/>
        <v>280</v>
      </c>
      <c r="N43" s="21">
        <f t="shared" si="6"/>
        <v>308</v>
      </c>
      <c r="O43" s="76">
        <v>40</v>
      </c>
      <c r="P43" s="21">
        <f t="shared" si="3"/>
        <v>44</v>
      </c>
      <c r="Q43" s="46">
        <v>22</v>
      </c>
      <c r="R43" s="22">
        <f t="shared" si="7"/>
        <v>154</v>
      </c>
      <c r="S43" s="49" t="str">
        <f t="shared" si="4"/>
        <v>VYHOVUJE</v>
      </c>
    </row>
    <row r="44" spans="1:19" ht="15.75">
      <c r="B44" s="62">
        <v>39</v>
      </c>
      <c r="C44" s="39" t="s">
        <v>97</v>
      </c>
      <c r="D44" s="77">
        <v>5</v>
      </c>
      <c r="E44" s="78" t="s">
        <v>19</v>
      </c>
      <c r="F44" s="66" t="s">
        <v>96</v>
      </c>
      <c r="G44" s="67"/>
      <c r="H44" s="106"/>
      <c r="I44" s="106"/>
      <c r="J44" s="106"/>
      <c r="K44" s="106"/>
      <c r="L44" s="106"/>
      <c r="M44" s="23">
        <f t="shared" si="5"/>
        <v>200</v>
      </c>
      <c r="N44" s="23">
        <f t="shared" si="6"/>
        <v>220</v>
      </c>
      <c r="O44" s="79">
        <v>40</v>
      </c>
      <c r="P44" s="23">
        <f t="shared" si="3"/>
        <v>44</v>
      </c>
      <c r="Q44" s="46">
        <v>22</v>
      </c>
      <c r="R44" s="24">
        <f t="shared" si="7"/>
        <v>110</v>
      </c>
      <c r="S44" s="50" t="str">
        <f t="shared" si="4"/>
        <v>VYHOVUJE</v>
      </c>
    </row>
    <row r="45" spans="1:19" ht="15.75">
      <c r="B45" s="62">
        <v>40</v>
      </c>
      <c r="C45" s="39" t="s">
        <v>98</v>
      </c>
      <c r="D45" s="77">
        <v>8</v>
      </c>
      <c r="E45" s="78" t="s">
        <v>19</v>
      </c>
      <c r="F45" s="66" t="s">
        <v>96</v>
      </c>
      <c r="G45" s="67"/>
      <c r="H45" s="106"/>
      <c r="I45" s="106"/>
      <c r="J45" s="106"/>
      <c r="K45" s="106"/>
      <c r="L45" s="106"/>
      <c r="M45" s="23">
        <f t="shared" si="5"/>
        <v>320</v>
      </c>
      <c r="N45" s="23">
        <f t="shared" si="6"/>
        <v>352</v>
      </c>
      <c r="O45" s="79">
        <v>40</v>
      </c>
      <c r="P45" s="23">
        <f t="shared" si="3"/>
        <v>44</v>
      </c>
      <c r="Q45" s="46">
        <v>22</v>
      </c>
      <c r="R45" s="24">
        <f t="shared" si="7"/>
        <v>176</v>
      </c>
      <c r="S45" s="50" t="str">
        <f t="shared" si="4"/>
        <v>VYHOVUJE</v>
      </c>
    </row>
    <row r="46" spans="1:19" ht="30">
      <c r="B46" s="62">
        <v>41</v>
      </c>
      <c r="C46" s="39" t="s">
        <v>40</v>
      </c>
      <c r="D46" s="77">
        <v>1</v>
      </c>
      <c r="E46" s="78" t="s">
        <v>41</v>
      </c>
      <c r="F46" s="66" t="s">
        <v>42</v>
      </c>
      <c r="G46" s="67"/>
      <c r="H46" s="106"/>
      <c r="I46" s="106"/>
      <c r="J46" s="106"/>
      <c r="K46" s="106"/>
      <c r="L46" s="106"/>
      <c r="M46" s="23">
        <f t="shared" si="5"/>
        <v>37</v>
      </c>
      <c r="N46" s="23">
        <f t="shared" si="6"/>
        <v>40.700000000000003</v>
      </c>
      <c r="O46" s="79">
        <v>37</v>
      </c>
      <c r="P46" s="23">
        <f t="shared" si="3"/>
        <v>40.700000000000003</v>
      </c>
      <c r="Q46" s="46">
        <v>25</v>
      </c>
      <c r="R46" s="24">
        <f t="shared" si="7"/>
        <v>25</v>
      </c>
      <c r="S46" s="50" t="str">
        <f t="shared" si="4"/>
        <v>VYHOVUJE</v>
      </c>
    </row>
    <row r="47" spans="1:19" ht="30">
      <c r="B47" s="62">
        <v>42</v>
      </c>
      <c r="C47" s="82" t="s">
        <v>99</v>
      </c>
      <c r="D47" s="77">
        <v>10</v>
      </c>
      <c r="E47" s="42" t="s">
        <v>19</v>
      </c>
      <c r="F47" s="66" t="s">
        <v>100</v>
      </c>
      <c r="G47" s="67"/>
      <c r="H47" s="106"/>
      <c r="I47" s="106"/>
      <c r="J47" s="106"/>
      <c r="K47" s="106"/>
      <c r="L47" s="106"/>
      <c r="M47" s="23">
        <f t="shared" si="5"/>
        <v>35</v>
      </c>
      <c r="N47" s="23">
        <f t="shared" si="6"/>
        <v>38.500000000000007</v>
      </c>
      <c r="O47" s="80">
        <v>3.5</v>
      </c>
      <c r="P47" s="23">
        <f t="shared" si="3"/>
        <v>3.8500000000000005</v>
      </c>
      <c r="Q47" s="46">
        <v>3.2</v>
      </c>
      <c r="R47" s="24">
        <f t="shared" si="7"/>
        <v>32</v>
      </c>
      <c r="S47" s="50" t="str">
        <f t="shared" si="4"/>
        <v>VYHOVUJE</v>
      </c>
    </row>
    <row r="48" spans="1:19" ht="15.75">
      <c r="B48" s="62">
        <v>43</v>
      </c>
      <c r="C48" s="39" t="s">
        <v>43</v>
      </c>
      <c r="D48" s="77">
        <v>10</v>
      </c>
      <c r="E48" s="78" t="s">
        <v>41</v>
      </c>
      <c r="F48" s="66" t="s">
        <v>44</v>
      </c>
      <c r="G48" s="67"/>
      <c r="H48" s="106"/>
      <c r="I48" s="106"/>
      <c r="J48" s="106"/>
      <c r="K48" s="106"/>
      <c r="L48" s="106"/>
      <c r="M48" s="23">
        <f t="shared" si="5"/>
        <v>600</v>
      </c>
      <c r="N48" s="23">
        <f t="shared" si="6"/>
        <v>660</v>
      </c>
      <c r="O48" s="80">
        <v>60</v>
      </c>
      <c r="P48" s="23">
        <f t="shared" si="3"/>
        <v>66</v>
      </c>
      <c r="Q48" s="46">
        <v>45</v>
      </c>
      <c r="R48" s="24">
        <f t="shared" si="7"/>
        <v>450</v>
      </c>
      <c r="S48" s="50" t="str">
        <f t="shared" si="4"/>
        <v>VYHOVUJE</v>
      </c>
    </row>
    <row r="49" spans="2:19" ht="144.75" customHeight="1">
      <c r="B49" s="62">
        <v>44</v>
      </c>
      <c r="C49" s="39" t="s">
        <v>101</v>
      </c>
      <c r="D49" s="77">
        <v>2</v>
      </c>
      <c r="E49" s="78" t="s">
        <v>41</v>
      </c>
      <c r="F49" s="66" t="s">
        <v>102</v>
      </c>
      <c r="G49" s="67"/>
      <c r="H49" s="106"/>
      <c r="I49" s="106"/>
      <c r="J49" s="106"/>
      <c r="K49" s="106"/>
      <c r="L49" s="106"/>
      <c r="M49" s="23">
        <f t="shared" si="5"/>
        <v>310</v>
      </c>
      <c r="N49" s="23">
        <f t="shared" si="6"/>
        <v>341</v>
      </c>
      <c r="O49" s="80">
        <v>155</v>
      </c>
      <c r="P49" s="23">
        <f t="shared" si="3"/>
        <v>170.5</v>
      </c>
      <c r="Q49" s="46">
        <v>120</v>
      </c>
      <c r="R49" s="24">
        <f t="shared" si="7"/>
        <v>240</v>
      </c>
      <c r="S49" s="50" t="str">
        <f t="shared" si="4"/>
        <v>VYHOVUJE</v>
      </c>
    </row>
    <row r="50" spans="2:19" ht="141" customHeight="1">
      <c r="B50" s="62">
        <v>45</v>
      </c>
      <c r="C50" s="39" t="s">
        <v>56</v>
      </c>
      <c r="D50" s="77">
        <v>75</v>
      </c>
      <c r="E50" s="78" t="s">
        <v>41</v>
      </c>
      <c r="F50" s="66" t="s">
        <v>57</v>
      </c>
      <c r="G50" s="67"/>
      <c r="H50" s="106"/>
      <c r="I50" s="106"/>
      <c r="J50" s="106"/>
      <c r="K50" s="106"/>
      <c r="L50" s="106"/>
      <c r="M50" s="23">
        <f t="shared" si="5"/>
        <v>5625</v>
      </c>
      <c r="N50" s="23">
        <f t="shared" si="6"/>
        <v>6187.5</v>
      </c>
      <c r="O50" s="80">
        <v>75</v>
      </c>
      <c r="P50" s="23">
        <f t="shared" si="3"/>
        <v>82.5</v>
      </c>
      <c r="Q50" s="46">
        <v>52</v>
      </c>
      <c r="R50" s="24">
        <f t="shared" si="7"/>
        <v>3900</v>
      </c>
      <c r="S50" s="50" t="str">
        <f t="shared" si="4"/>
        <v>VYHOVUJE</v>
      </c>
    </row>
    <row r="51" spans="2:19" ht="15.75">
      <c r="B51" s="62">
        <v>46</v>
      </c>
      <c r="C51" s="39" t="s">
        <v>103</v>
      </c>
      <c r="D51" s="77">
        <v>5</v>
      </c>
      <c r="E51" s="78" t="s">
        <v>19</v>
      </c>
      <c r="F51" s="66" t="s">
        <v>61</v>
      </c>
      <c r="G51" s="67"/>
      <c r="H51" s="106"/>
      <c r="I51" s="106"/>
      <c r="J51" s="106"/>
      <c r="K51" s="106"/>
      <c r="L51" s="106"/>
      <c r="M51" s="23">
        <f t="shared" si="5"/>
        <v>50</v>
      </c>
      <c r="N51" s="23">
        <f t="shared" si="6"/>
        <v>55</v>
      </c>
      <c r="O51" s="80">
        <v>10</v>
      </c>
      <c r="P51" s="23">
        <f t="shared" si="3"/>
        <v>11</v>
      </c>
      <c r="Q51" s="46">
        <v>10</v>
      </c>
      <c r="R51" s="24">
        <f t="shared" si="7"/>
        <v>50</v>
      </c>
      <c r="S51" s="50" t="str">
        <f t="shared" si="4"/>
        <v>VYHOVUJE</v>
      </c>
    </row>
    <row r="52" spans="2:19" ht="30">
      <c r="B52" s="62">
        <v>47</v>
      </c>
      <c r="C52" s="39" t="s">
        <v>104</v>
      </c>
      <c r="D52" s="77">
        <v>2</v>
      </c>
      <c r="E52" s="78" t="s">
        <v>19</v>
      </c>
      <c r="F52" s="66" t="s">
        <v>105</v>
      </c>
      <c r="G52" s="67"/>
      <c r="H52" s="106"/>
      <c r="I52" s="106"/>
      <c r="J52" s="106"/>
      <c r="K52" s="106"/>
      <c r="L52" s="106"/>
      <c r="M52" s="23">
        <f t="shared" si="5"/>
        <v>36</v>
      </c>
      <c r="N52" s="23">
        <f t="shared" si="6"/>
        <v>39.6</v>
      </c>
      <c r="O52" s="80">
        <v>18</v>
      </c>
      <c r="P52" s="23">
        <f t="shared" si="3"/>
        <v>19.8</v>
      </c>
      <c r="Q52" s="46">
        <v>19.8</v>
      </c>
      <c r="R52" s="24">
        <f t="shared" si="7"/>
        <v>39.6</v>
      </c>
      <c r="S52" s="50" t="str">
        <f t="shared" si="4"/>
        <v>VYHOVUJE</v>
      </c>
    </row>
    <row r="53" spans="2:19" ht="30">
      <c r="B53" s="62">
        <v>48</v>
      </c>
      <c r="C53" s="39" t="s">
        <v>64</v>
      </c>
      <c r="D53" s="77">
        <v>5</v>
      </c>
      <c r="E53" s="78" t="s">
        <v>19</v>
      </c>
      <c r="F53" s="66" t="s">
        <v>65</v>
      </c>
      <c r="G53" s="67"/>
      <c r="H53" s="106"/>
      <c r="I53" s="106"/>
      <c r="J53" s="106"/>
      <c r="K53" s="106"/>
      <c r="L53" s="106"/>
      <c r="M53" s="23">
        <f t="shared" si="5"/>
        <v>200</v>
      </c>
      <c r="N53" s="23">
        <f t="shared" si="6"/>
        <v>220</v>
      </c>
      <c r="O53" s="80">
        <v>40</v>
      </c>
      <c r="P53" s="23">
        <f t="shared" si="3"/>
        <v>44</v>
      </c>
      <c r="Q53" s="46">
        <v>25</v>
      </c>
      <c r="R53" s="24">
        <f t="shared" si="7"/>
        <v>125</v>
      </c>
      <c r="S53" s="50" t="str">
        <f t="shared" si="4"/>
        <v>VYHOVUJE</v>
      </c>
    </row>
    <row r="54" spans="2:19" ht="15.75">
      <c r="B54" s="62">
        <v>49</v>
      </c>
      <c r="C54" s="39" t="s">
        <v>106</v>
      </c>
      <c r="D54" s="77">
        <v>10</v>
      </c>
      <c r="E54" s="78" t="s">
        <v>19</v>
      </c>
      <c r="F54" s="66" t="s">
        <v>107</v>
      </c>
      <c r="G54" s="67"/>
      <c r="H54" s="106"/>
      <c r="I54" s="106"/>
      <c r="J54" s="106"/>
      <c r="K54" s="106"/>
      <c r="L54" s="106"/>
      <c r="M54" s="23">
        <f t="shared" si="5"/>
        <v>20</v>
      </c>
      <c r="N54" s="23">
        <f t="shared" si="6"/>
        <v>22</v>
      </c>
      <c r="O54" s="80">
        <v>2</v>
      </c>
      <c r="P54" s="23">
        <f t="shared" si="3"/>
        <v>2.2000000000000002</v>
      </c>
      <c r="Q54" s="46">
        <v>2</v>
      </c>
      <c r="R54" s="24">
        <f t="shared" si="7"/>
        <v>20</v>
      </c>
      <c r="S54" s="50" t="str">
        <f t="shared" si="4"/>
        <v>VYHOVUJE</v>
      </c>
    </row>
    <row r="55" spans="2:19" ht="15.75">
      <c r="B55" s="62">
        <v>50</v>
      </c>
      <c r="C55" s="39" t="s">
        <v>108</v>
      </c>
      <c r="D55" s="77">
        <v>10</v>
      </c>
      <c r="E55" s="78" t="s">
        <v>41</v>
      </c>
      <c r="F55" s="66" t="s">
        <v>109</v>
      </c>
      <c r="G55" s="67"/>
      <c r="H55" s="106"/>
      <c r="I55" s="106"/>
      <c r="J55" s="106"/>
      <c r="K55" s="106"/>
      <c r="L55" s="106"/>
      <c r="M55" s="23">
        <f t="shared" si="5"/>
        <v>60</v>
      </c>
      <c r="N55" s="23">
        <f t="shared" si="6"/>
        <v>66</v>
      </c>
      <c r="O55" s="80">
        <v>6</v>
      </c>
      <c r="P55" s="23">
        <f t="shared" si="3"/>
        <v>6.6000000000000005</v>
      </c>
      <c r="Q55" s="46">
        <v>6</v>
      </c>
      <c r="R55" s="24">
        <f t="shared" si="7"/>
        <v>60</v>
      </c>
      <c r="S55" s="50" t="str">
        <f t="shared" si="4"/>
        <v>VYHOVUJE</v>
      </c>
    </row>
    <row r="56" spans="2:19" ht="75">
      <c r="B56" s="62">
        <v>51</v>
      </c>
      <c r="C56" s="39" t="s">
        <v>110</v>
      </c>
      <c r="D56" s="77">
        <v>20</v>
      </c>
      <c r="E56" s="78" t="s">
        <v>19</v>
      </c>
      <c r="F56" s="66" t="s">
        <v>111</v>
      </c>
      <c r="G56" s="67"/>
      <c r="H56" s="106"/>
      <c r="I56" s="106"/>
      <c r="J56" s="106"/>
      <c r="K56" s="106"/>
      <c r="L56" s="106"/>
      <c r="M56" s="23">
        <f t="shared" si="5"/>
        <v>140</v>
      </c>
      <c r="N56" s="23">
        <f t="shared" si="6"/>
        <v>154.00000000000003</v>
      </c>
      <c r="O56" s="80">
        <v>7</v>
      </c>
      <c r="P56" s="23">
        <f t="shared" si="3"/>
        <v>7.7000000000000011</v>
      </c>
      <c r="Q56" s="46">
        <v>7</v>
      </c>
      <c r="R56" s="24">
        <f t="shared" si="7"/>
        <v>140</v>
      </c>
      <c r="S56" s="50" t="str">
        <f t="shared" si="4"/>
        <v>VYHOVUJE</v>
      </c>
    </row>
    <row r="57" spans="2:19" ht="45">
      <c r="B57" s="62">
        <v>52</v>
      </c>
      <c r="C57" s="39" t="s">
        <v>68</v>
      </c>
      <c r="D57" s="77">
        <v>15</v>
      </c>
      <c r="E57" s="78" t="s">
        <v>19</v>
      </c>
      <c r="F57" s="66" t="s">
        <v>69</v>
      </c>
      <c r="G57" s="67"/>
      <c r="H57" s="106"/>
      <c r="I57" s="106"/>
      <c r="J57" s="106"/>
      <c r="K57" s="106"/>
      <c r="L57" s="106"/>
      <c r="M57" s="23">
        <f t="shared" si="5"/>
        <v>135</v>
      </c>
      <c r="N57" s="23">
        <f t="shared" si="6"/>
        <v>148.5</v>
      </c>
      <c r="O57" s="80">
        <v>9</v>
      </c>
      <c r="P57" s="23">
        <f t="shared" si="3"/>
        <v>9.9</v>
      </c>
      <c r="Q57" s="46">
        <v>9</v>
      </c>
      <c r="R57" s="24">
        <f t="shared" si="7"/>
        <v>135</v>
      </c>
      <c r="S57" s="50" t="str">
        <f t="shared" si="4"/>
        <v>VYHOVUJE</v>
      </c>
    </row>
    <row r="58" spans="2:19" ht="45">
      <c r="B58" s="62">
        <v>53</v>
      </c>
      <c r="C58" s="39" t="s">
        <v>112</v>
      </c>
      <c r="D58" s="77">
        <v>10</v>
      </c>
      <c r="E58" s="78" t="s">
        <v>19</v>
      </c>
      <c r="F58" s="66" t="s">
        <v>69</v>
      </c>
      <c r="G58" s="67"/>
      <c r="H58" s="106"/>
      <c r="I58" s="106"/>
      <c r="J58" s="106"/>
      <c r="K58" s="106"/>
      <c r="L58" s="106"/>
      <c r="M58" s="23">
        <f t="shared" si="5"/>
        <v>90</v>
      </c>
      <c r="N58" s="23">
        <f t="shared" si="6"/>
        <v>99</v>
      </c>
      <c r="O58" s="80">
        <v>9</v>
      </c>
      <c r="P58" s="23">
        <f t="shared" si="3"/>
        <v>9.9</v>
      </c>
      <c r="Q58" s="46">
        <v>9</v>
      </c>
      <c r="R58" s="24">
        <f t="shared" si="7"/>
        <v>90</v>
      </c>
      <c r="S58" s="50" t="str">
        <f t="shared" si="4"/>
        <v>VYHOVUJE</v>
      </c>
    </row>
    <row r="59" spans="2:19" ht="30">
      <c r="B59" s="62">
        <v>54</v>
      </c>
      <c r="C59" s="39" t="s">
        <v>113</v>
      </c>
      <c r="D59" s="77">
        <v>10</v>
      </c>
      <c r="E59" s="78" t="s">
        <v>114</v>
      </c>
      <c r="F59" s="66" t="s">
        <v>115</v>
      </c>
      <c r="G59" s="67"/>
      <c r="H59" s="106"/>
      <c r="I59" s="106"/>
      <c r="J59" s="106"/>
      <c r="K59" s="106"/>
      <c r="L59" s="106"/>
      <c r="M59" s="23">
        <f t="shared" si="5"/>
        <v>90</v>
      </c>
      <c r="N59" s="23">
        <f t="shared" si="6"/>
        <v>99</v>
      </c>
      <c r="O59" s="80">
        <v>9</v>
      </c>
      <c r="P59" s="23">
        <f t="shared" si="3"/>
        <v>9.9</v>
      </c>
      <c r="Q59" s="46">
        <v>9</v>
      </c>
      <c r="R59" s="24">
        <f t="shared" si="7"/>
        <v>90</v>
      </c>
      <c r="S59" s="50" t="str">
        <f t="shared" si="4"/>
        <v>VYHOVUJE</v>
      </c>
    </row>
    <row r="60" spans="2:19" ht="30">
      <c r="B60" s="62">
        <v>55</v>
      </c>
      <c r="C60" s="39" t="s">
        <v>116</v>
      </c>
      <c r="D60" s="77">
        <v>10</v>
      </c>
      <c r="E60" s="78" t="s">
        <v>114</v>
      </c>
      <c r="F60" s="66" t="s">
        <v>115</v>
      </c>
      <c r="G60" s="67"/>
      <c r="H60" s="106"/>
      <c r="I60" s="106"/>
      <c r="J60" s="106"/>
      <c r="K60" s="106"/>
      <c r="L60" s="106"/>
      <c r="M60" s="23">
        <f t="shared" si="5"/>
        <v>90</v>
      </c>
      <c r="N60" s="23">
        <f t="shared" si="6"/>
        <v>99</v>
      </c>
      <c r="O60" s="80">
        <v>9</v>
      </c>
      <c r="P60" s="23">
        <f t="shared" si="3"/>
        <v>9.9</v>
      </c>
      <c r="Q60" s="46">
        <v>9</v>
      </c>
      <c r="R60" s="24">
        <f t="shared" si="7"/>
        <v>90</v>
      </c>
      <c r="S60" s="50" t="str">
        <f t="shared" si="4"/>
        <v>VYHOVUJE</v>
      </c>
    </row>
    <row r="61" spans="2:19" ht="30">
      <c r="B61" s="62">
        <v>56</v>
      </c>
      <c r="C61" s="39" t="s">
        <v>117</v>
      </c>
      <c r="D61" s="77">
        <v>10</v>
      </c>
      <c r="E61" s="78" t="s">
        <v>114</v>
      </c>
      <c r="F61" s="66" t="s">
        <v>115</v>
      </c>
      <c r="G61" s="67"/>
      <c r="H61" s="106"/>
      <c r="I61" s="106"/>
      <c r="J61" s="106"/>
      <c r="K61" s="106"/>
      <c r="L61" s="106"/>
      <c r="M61" s="23">
        <f t="shared" si="5"/>
        <v>90</v>
      </c>
      <c r="N61" s="23">
        <f t="shared" si="6"/>
        <v>99</v>
      </c>
      <c r="O61" s="80">
        <v>9</v>
      </c>
      <c r="P61" s="23">
        <f t="shared" si="3"/>
        <v>9.9</v>
      </c>
      <c r="Q61" s="46">
        <v>9</v>
      </c>
      <c r="R61" s="24">
        <f t="shared" si="7"/>
        <v>90</v>
      </c>
      <c r="S61" s="50" t="str">
        <f t="shared" si="4"/>
        <v>VYHOVUJE</v>
      </c>
    </row>
    <row r="62" spans="2:19" ht="15.75">
      <c r="B62" s="62">
        <v>57</v>
      </c>
      <c r="C62" s="39" t="s">
        <v>118</v>
      </c>
      <c r="D62" s="77">
        <v>2</v>
      </c>
      <c r="E62" s="78" t="s">
        <v>41</v>
      </c>
      <c r="F62" s="66" t="s">
        <v>119</v>
      </c>
      <c r="G62" s="67"/>
      <c r="H62" s="106"/>
      <c r="I62" s="106"/>
      <c r="J62" s="106"/>
      <c r="K62" s="106"/>
      <c r="L62" s="106"/>
      <c r="M62" s="23">
        <f t="shared" si="5"/>
        <v>8</v>
      </c>
      <c r="N62" s="23">
        <f t="shared" si="6"/>
        <v>8.8000000000000007</v>
      </c>
      <c r="O62" s="80">
        <v>4</v>
      </c>
      <c r="P62" s="23">
        <f t="shared" si="3"/>
        <v>4.4000000000000004</v>
      </c>
      <c r="Q62" s="46">
        <v>4</v>
      </c>
      <c r="R62" s="24">
        <f t="shared" si="7"/>
        <v>8</v>
      </c>
      <c r="S62" s="50" t="str">
        <f t="shared" si="4"/>
        <v>VYHOVUJE</v>
      </c>
    </row>
    <row r="63" spans="2:19" ht="30">
      <c r="B63" s="62">
        <v>58</v>
      </c>
      <c r="C63" s="39" t="s">
        <v>120</v>
      </c>
      <c r="D63" s="77">
        <v>2</v>
      </c>
      <c r="E63" s="78" t="s">
        <v>19</v>
      </c>
      <c r="F63" s="66" t="s">
        <v>121</v>
      </c>
      <c r="G63" s="67"/>
      <c r="H63" s="106"/>
      <c r="I63" s="106"/>
      <c r="J63" s="106"/>
      <c r="K63" s="106"/>
      <c r="L63" s="106"/>
      <c r="M63" s="23">
        <f t="shared" si="5"/>
        <v>16</v>
      </c>
      <c r="N63" s="23">
        <f t="shared" si="6"/>
        <v>17.600000000000001</v>
      </c>
      <c r="O63" s="80">
        <v>8</v>
      </c>
      <c r="P63" s="23">
        <f t="shared" si="3"/>
        <v>8.8000000000000007</v>
      </c>
      <c r="Q63" s="46">
        <v>8</v>
      </c>
      <c r="R63" s="24">
        <f t="shared" si="7"/>
        <v>16</v>
      </c>
      <c r="S63" s="50" t="str">
        <f t="shared" si="4"/>
        <v>VYHOVUJE</v>
      </c>
    </row>
    <row r="64" spans="2:19" ht="30">
      <c r="B64" s="62">
        <v>59</v>
      </c>
      <c r="C64" s="39" t="s">
        <v>122</v>
      </c>
      <c r="D64" s="77">
        <v>10</v>
      </c>
      <c r="E64" s="78" t="s">
        <v>41</v>
      </c>
      <c r="F64" s="66" t="s">
        <v>123</v>
      </c>
      <c r="G64" s="67"/>
      <c r="H64" s="106"/>
      <c r="I64" s="106"/>
      <c r="J64" s="106"/>
      <c r="K64" s="106"/>
      <c r="L64" s="106"/>
      <c r="M64" s="23">
        <f t="shared" si="5"/>
        <v>60</v>
      </c>
      <c r="N64" s="23">
        <f t="shared" si="6"/>
        <v>66</v>
      </c>
      <c r="O64" s="80">
        <v>6</v>
      </c>
      <c r="P64" s="23">
        <f t="shared" si="3"/>
        <v>6.6000000000000005</v>
      </c>
      <c r="Q64" s="46">
        <v>6</v>
      </c>
      <c r="R64" s="24">
        <f t="shared" si="7"/>
        <v>60</v>
      </c>
      <c r="S64" s="50" t="str">
        <f t="shared" si="4"/>
        <v>VYHOVUJE</v>
      </c>
    </row>
    <row r="65" spans="1:19" ht="30">
      <c r="B65" s="62">
        <v>60</v>
      </c>
      <c r="C65" s="39" t="s">
        <v>84</v>
      </c>
      <c r="D65" s="77">
        <v>10</v>
      </c>
      <c r="E65" s="78" t="s">
        <v>41</v>
      </c>
      <c r="F65" s="66" t="s">
        <v>85</v>
      </c>
      <c r="G65" s="67"/>
      <c r="H65" s="106"/>
      <c r="I65" s="106"/>
      <c r="J65" s="106"/>
      <c r="K65" s="106"/>
      <c r="L65" s="106"/>
      <c r="M65" s="23">
        <f t="shared" si="5"/>
        <v>60</v>
      </c>
      <c r="N65" s="23">
        <f t="shared" si="6"/>
        <v>66</v>
      </c>
      <c r="O65" s="80">
        <v>6</v>
      </c>
      <c r="P65" s="23">
        <f t="shared" si="3"/>
        <v>6.6000000000000005</v>
      </c>
      <c r="Q65" s="46">
        <v>6</v>
      </c>
      <c r="R65" s="24">
        <f t="shared" si="7"/>
        <v>60</v>
      </c>
      <c r="S65" s="50" t="str">
        <f t="shared" si="4"/>
        <v>VYHOVUJE</v>
      </c>
    </row>
    <row r="66" spans="1:19" ht="30">
      <c r="B66" s="62">
        <v>61</v>
      </c>
      <c r="C66" s="39" t="s">
        <v>124</v>
      </c>
      <c r="D66" s="77">
        <v>3</v>
      </c>
      <c r="E66" s="78" t="s">
        <v>41</v>
      </c>
      <c r="F66" s="66" t="s">
        <v>125</v>
      </c>
      <c r="G66" s="67"/>
      <c r="H66" s="106"/>
      <c r="I66" s="106"/>
      <c r="J66" s="106"/>
      <c r="K66" s="106"/>
      <c r="L66" s="106"/>
      <c r="M66" s="23">
        <f t="shared" si="5"/>
        <v>48</v>
      </c>
      <c r="N66" s="23">
        <f t="shared" si="6"/>
        <v>52.800000000000004</v>
      </c>
      <c r="O66" s="80">
        <v>16</v>
      </c>
      <c r="P66" s="23">
        <f t="shared" si="3"/>
        <v>17.600000000000001</v>
      </c>
      <c r="Q66" s="46">
        <v>16</v>
      </c>
      <c r="R66" s="24">
        <f t="shared" si="7"/>
        <v>48</v>
      </c>
      <c r="S66" s="50" t="str">
        <f t="shared" si="4"/>
        <v>VYHOVUJE</v>
      </c>
    </row>
    <row r="67" spans="1:19" ht="70.5" customHeight="1">
      <c r="B67" s="62">
        <v>62</v>
      </c>
      <c r="C67" s="39" t="s">
        <v>126</v>
      </c>
      <c r="D67" s="77">
        <v>3</v>
      </c>
      <c r="E67" s="78" t="s">
        <v>19</v>
      </c>
      <c r="F67" s="66" t="s">
        <v>127</v>
      </c>
      <c r="G67" s="67"/>
      <c r="H67" s="106"/>
      <c r="I67" s="106"/>
      <c r="J67" s="106"/>
      <c r="K67" s="106"/>
      <c r="L67" s="106"/>
      <c r="M67" s="23">
        <f t="shared" si="5"/>
        <v>144</v>
      </c>
      <c r="N67" s="23">
        <f t="shared" si="6"/>
        <v>158.4</v>
      </c>
      <c r="O67" s="80">
        <v>48</v>
      </c>
      <c r="P67" s="23">
        <f t="shared" si="3"/>
        <v>52.800000000000004</v>
      </c>
      <c r="Q67" s="46">
        <v>32</v>
      </c>
      <c r="R67" s="24">
        <f t="shared" si="7"/>
        <v>96</v>
      </c>
      <c r="S67" s="50" t="str">
        <f t="shared" si="4"/>
        <v>VYHOVUJE</v>
      </c>
    </row>
    <row r="68" spans="1:19" ht="21" customHeight="1">
      <c r="B68" s="62">
        <v>63</v>
      </c>
      <c r="C68" s="39" t="s">
        <v>128</v>
      </c>
      <c r="D68" s="77">
        <v>2</v>
      </c>
      <c r="E68" s="78" t="s">
        <v>19</v>
      </c>
      <c r="F68" s="66" t="s">
        <v>129</v>
      </c>
      <c r="G68" s="67"/>
      <c r="H68" s="106"/>
      <c r="I68" s="106"/>
      <c r="J68" s="106"/>
      <c r="K68" s="106"/>
      <c r="L68" s="106"/>
      <c r="M68" s="23">
        <f t="shared" si="5"/>
        <v>26</v>
      </c>
      <c r="N68" s="23">
        <f t="shared" si="6"/>
        <v>28.6</v>
      </c>
      <c r="O68" s="80">
        <v>13</v>
      </c>
      <c r="P68" s="23">
        <f t="shared" si="3"/>
        <v>14.3</v>
      </c>
      <c r="Q68" s="46">
        <v>13</v>
      </c>
      <c r="R68" s="24">
        <f t="shared" si="7"/>
        <v>26</v>
      </c>
      <c r="S68" s="50" t="str">
        <f t="shared" si="4"/>
        <v>VYHOVUJE</v>
      </c>
    </row>
    <row r="69" spans="1:19" ht="39.75" customHeight="1" thickBot="1">
      <c r="B69" s="68">
        <v>64</v>
      </c>
      <c r="C69" s="43" t="s">
        <v>130</v>
      </c>
      <c r="D69" s="83">
        <v>2</v>
      </c>
      <c r="E69" s="84" t="s">
        <v>19</v>
      </c>
      <c r="F69" s="72" t="s">
        <v>131</v>
      </c>
      <c r="G69" s="73"/>
      <c r="H69" s="107"/>
      <c r="I69" s="107"/>
      <c r="J69" s="107"/>
      <c r="K69" s="107"/>
      <c r="L69" s="107"/>
      <c r="M69" s="25">
        <f t="shared" si="5"/>
        <v>24</v>
      </c>
      <c r="N69" s="25">
        <f t="shared" si="6"/>
        <v>26.400000000000002</v>
      </c>
      <c r="O69" s="85">
        <v>12</v>
      </c>
      <c r="P69" s="25">
        <f t="shared" si="3"/>
        <v>13.200000000000001</v>
      </c>
      <c r="Q69" s="47">
        <v>8.9</v>
      </c>
      <c r="R69" s="26">
        <f t="shared" si="7"/>
        <v>17.8</v>
      </c>
      <c r="S69" s="51" t="str">
        <f t="shared" si="4"/>
        <v>VYHOVUJE</v>
      </c>
    </row>
    <row r="70" spans="1:19" ht="57.75" customHeight="1" thickTop="1">
      <c r="A70" s="1" t="s">
        <v>132</v>
      </c>
      <c r="B70" s="56">
        <v>65</v>
      </c>
      <c r="C70" s="86" t="s">
        <v>133</v>
      </c>
      <c r="D70" s="58">
        <v>6</v>
      </c>
      <c r="E70" s="87" t="s">
        <v>19</v>
      </c>
      <c r="F70" s="60" t="s">
        <v>134</v>
      </c>
      <c r="G70" s="61"/>
      <c r="H70" s="105" t="s">
        <v>190</v>
      </c>
      <c r="I70" s="105" t="s">
        <v>176</v>
      </c>
      <c r="J70" s="105" t="s">
        <v>177</v>
      </c>
      <c r="K70" s="105" t="s">
        <v>178</v>
      </c>
      <c r="L70" s="105" t="s">
        <v>179</v>
      </c>
      <c r="M70" s="21">
        <f t="shared" ref="M70:M101" si="8">D70*O70</f>
        <v>318</v>
      </c>
      <c r="N70" s="21">
        <f t="shared" ref="N70:N101" si="9">D70*P70</f>
        <v>349.8</v>
      </c>
      <c r="O70" s="44">
        <v>53</v>
      </c>
      <c r="P70" s="21">
        <f>O70*1.1</f>
        <v>58.300000000000004</v>
      </c>
      <c r="Q70" s="46">
        <v>53</v>
      </c>
      <c r="R70" s="22">
        <f t="shared" ref="R70:R101" si="10">D70*Q70</f>
        <v>318</v>
      </c>
      <c r="S70" s="49" t="str">
        <f t="shared" si="4"/>
        <v>VYHOVUJE</v>
      </c>
    </row>
    <row r="71" spans="1:19" ht="75">
      <c r="B71" s="62">
        <v>66</v>
      </c>
      <c r="C71" s="88" t="s">
        <v>135</v>
      </c>
      <c r="D71" s="64">
        <v>6</v>
      </c>
      <c r="E71" s="89" t="s">
        <v>19</v>
      </c>
      <c r="F71" s="66" t="s">
        <v>34</v>
      </c>
      <c r="G71" s="67"/>
      <c r="H71" s="106"/>
      <c r="I71" s="106"/>
      <c r="J71" s="106"/>
      <c r="K71" s="106"/>
      <c r="L71" s="106"/>
      <c r="M71" s="23">
        <f t="shared" si="8"/>
        <v>210</v>
      </c>
      <c r="N71" s="23">
        <f t="shared" si="9"/>
        <v>231</v>
      </c>
      <c r="O71" s="45">
        <v>35</v>
      </c>
      <c r="P71" s="23">
        <f>O71*1.1</f>
        <v>38.5</v>
      </c>
      <c r="Q71" s="46">
        <v>32</v>
      </c>
      <c r="R71" s="24">
        <f t="shared" si="10"/>
        <v>192</v>
      </c>
      <c r="S71" s="50" t="str">
        <f t="shared" si="4"/>
        <v>VYHOVUJE</v>
      </c>
    </row>
    <row r="72" spans="1:19" ht="30">
      <c r="B72" s="62">
        <v>67</v>
      </c>
      <c r="C72" s="88" t="s">
        <v>136</v>
      </c>
      <c r="D72" s="64">
        <v>10</v>
      </c>
      <c r="E72" s="89" t="s">
        <v>19</v>
      </c>
      <c r="F72" s="66" t="s">
        <v>137</v>
      </c>
      <c r="G72" s="67"/>
      <c r="H72" s="106"/>
      <c r="I72" s="106"/>
      <c r="J72" s="106"/>
      <c r="K72" s="106"/>
      <c r="L72" s="106"/>
      <c r="M72" s="23">
        <f t="shared" si="8"/>
        <v>30</v>
      </c>
      <c r="N72" s="23">
        <f t="shared" si="9"/>
        <v>33</v>
      </c>
      <c r="O72" s="45">
        <v>3</v>
      </c>
      <c r="P72" s="23">
        <f t="shared" ref="P72:P84" si="11">O72*1.1</f>
        <v>3.3000000000000003</v>
      </c>
      <c r="Q72" s="46">
        <v>2.8</v>
      </c>
      <c r="R72" s="24">
        <f t="shared" si="10"/>
        <v>28</v>
      </c>
      <c r="S72" s="50" t="str">
        <f t="shared" si="4"/>
        <v>VYHOVUJE</v>
      </c>
    </row>
    <row r="73" spans="1:19">
      <c r="B73" s="62">
        <v>68</v>
      </c>
      <c r="C73" s="88" t="s">
        <v>43</v>
      </c>
      <c r="D73" s="64">
        <v>2</v>
      </c>
      <c r="E73" s="89" t="s">
        <v>41</v>
      </c>
      <c r="F73" s="66" t="s">
        <v>44</v>
      </c>
      <c r="G73" s="67"/>
      <c r="H73" s="106"/>
      <c r="I73" s="106"/>
      <c r="J73" s="106"/>
      <c r="K73" s="106"/>
      <c r="L73" s="106"/>
      <c r="M73" s="23">
        <f t="shared" si="8"/>
        <v>120</v>
      </c>
      <c r="N73" s="23">
        <f t="shared" si="9"/>
        <v>132</v>
      </c>
      <c r="O73" s="45">
        <v>60</v>
      </c>
      <c r="P73" s="23">
        <f t="shared" si="11"/>
        <v>66</v>
      </c>
      <c r="Q73" s="46">
        <v>50</v>
      </c>
      <c r="R73" s="24">
        <f t="shared" si="10"/>
        <v>100</v>
      </c>
      <c r="S73" s="50" t="str">
        <f t="shared" si="4"/>
        <v>VYHOVUJE</v>
      </c>
    </row>
    <row r="74" spans="1:19" ht="45" customHeight="1">
      <c r="B74" s="62">
        <v>69</v>
      </c>
      <c r="C74" s="88" t="s">
        <v>45</v>
      </c>
      <c r="D74" s="64">
        <v>20</v>
      </c>
      <c r="E74" s="89" t="s">
        <v>41</v>
      </c>
      <c r="F74" s="66" t="s">
        <v>46</v>
      </c>
      <c r="G74" s="67"/>
      <c r="H74" s="106"/>
      <c r="I74" s="106"/>
      <c r="J74" s="106"/>
      <c r="K74" s="106"/>
      <c r="L74" s="106"/>
      <c r="M74" s="23">
        <f t="shared" si="8"/>
        <v>740</v>
      </c>
      <c r="N74" s="23">
        <f t="shared" si="9"/>
        <v>814</v>
      </c>
      <c r="O74" s="45">
        <v>37</v>
      </c>
      <c r="P74" s="23">
        <f t="shared" si="11"/>
        <v>40.700000000000003</v>
      </c>
      <c r="Q74" s="46">
        <v>27</v>
      </c>
      <c r="R74" s="24">
        <f t="shared" si="10"/>
        <v>540</v>
      </c>
      <c r="S74" s="50" t="str">
        <f t="shared" si="4"/>
        <v>VYHOVUJE</v>
      </c>
    </row>
    <row r="75" spans="1:19" ht="30">
      <c r="B75" s="62">
        <v>70</v>
      </c>
      <c r="C75" s="88" t="s">
        <v>138</v>
      </c>
      <c r="D75" s="64">
        <v>5</v>
      </c>
      <c r="E75" s="89" t="s">
        <v>19</v>
      </c>
      <c r="F75" s="66" t="s">
        <v>139</v>
      </c>
      <c r="G75" s="67"/>
      <c r="H75" s="106"/>
      <c r="I75" s="106"/>
      <c r="J75" s="106"/>
      <c r="K75" s="106"/>
      <c r="L75" s="106"/>
      <c r="M75" s="23">
        <f t="shared" si="8"/>
        <v>330</v>
      </c>
      <c r="N75" s="23">
        <f t="shared" si="9"/>
        <v>363.00000000000006</v>
      </c>
      <c r="O75" s="45">
        <v>66</v>
      </c>
      <c r="P75" s="23">
        <f t="shared" si="11"/>
        <v>72.600000000000009</v>
      </c>
      <c r="Q75" s="46">
        <v>30</v>
      </c>
      <c r="R75" s="24">
        <f t="shared" si="10"/>
        <v>150</v>
      </c>
      <c r="S75" s="50" t="str">
        <f t="shared" si="4"/>
        <v>VYHOVUJE</v>
      </c>
    </row>
    <row r="76" spans="1:19" ht="143.25" customHeight="1">
      <c r="B76" s="62">
        <v>71</v>
      </c>
      <c r="C76" s="88" t="s">
        <v>140</v>
      </c>
      <c r="D76" s="64">
        <v>15</v>
      </c>
      <c r="E76" s="89" t="s">
        <v>41</v>
      </c>
      <c r="F76" s="66" t="s">
        <v>141</v>
      </c>
      <c r="G76" s="67"/>
      <c r="H76" s="106"/>
      <c r="I76" s="106"/>
      <c r="J76" s="106"/>
      <c r="K76" s="106"/>
      <c r="L76" s="106"/>
      <c r="M76" s="23">
        <f t="shared" si="8"/>
        <v>975</v>
      </c>
      <c r="N76" s="23">
        <f t="shared" si="9"/>
        <v>1072.5</v>
      </c>
      <c r="O76" s="45">
        <v>65</v>
      </c>
      <c r="P76" s="23">
        <f t="shared" si="11"/>
        <v>71.5</v>
      </c>
      <c r="Q76" s="46">
        <v>51</v>
      </c>
      <c r="R76" s="24">
        <f t="shared" si="10"/>
        <v>765</v>
      </c>
      <c r="S76" s="50" t="str">
        <f t="shared" si="4"/>
        <v>VYHOVUJE</v>
      </c>
    </row>
    <row r="77" spans="1:19" ht="30">
      <c r="B77" s="62">
        <v>72</v>
      </c>
      <c r="C77" s="88" t="s">
        <v>142</v>
      </c>
      <c r="D77" s="64">
        <v>100</v>
      </c>
      <c r="E77" s="89" t="s">
        <v>19</v>
      </c>
      <c r="F77" s="66" t="s">
        <v>143</v>
      </c>
      <c r="G77" s="67"/>
      <c r="H77" s="106"/>
      <c r="I77" s="106"/>
      <c r="J77" s="106"/>
      <c r="K77" s="106"/>
      <c r="L77" s="106"/>
      <c r="M77" s="23">
        <f t="shared" si="8"/>
        <v>700</v>
      </c>
      <c r="N77" s="23">
        <f t="shared" si="9"/>
        <v>770.00000000000011</v>
      </c>
      <c r="O77" s="45">
        <v>7</v>
      </c>
      <c r="P77" s="23">
        <f t="shared" si="11"/>
        <v>7.7000000000000011</v>
      </c>
      <c r="Q77" s="46">
        <v>6</v>
      </c>
      <c r="R77" s="24">
        <f t="shared" si="10"/>
        <v>600</v>
      </c>
      <c r="S77" s="50" t="str">
        <f t="shared" si="4"/>
        <v>VYHOVUJE</v>
      </c>
    </row>
    <row r="78" spans="1:19" ht="24.75" customHeight="1">
      <c r="B78" s="62">
        <v>73</v>
      </c>
      <c r="C78" s="88" t="s">
        <v>144</v>
      </c>
      <c r="D78" s="64">
        <v>10</v>
      </c>
      <c r="E78" s="89" t="s">
        <v>114</v>
      </c>
      <c r="F78" s="66" t="s">
        <v>145</v>
      </c>
      <c r="G78" s="67"/>
      <c r="H78" s="106"/>
      <c r="I78" s="106"/>
      <c r="J78" s="106"/>
      <c r="K78" s="106"/>
      <c r="L78" s="106"/>
      <c r="M78" s="23">
        <f t="shared" si="8"/>
        <v>80</v>
      </c>
      <c r="N78" s="23">
        <f t="shared" si="9"/>
        <v>88</v>
      </c>
      <c r="O78" s="45">
        <v>8</v>
      </c>
      <c r="P78" s="23">
        <f t="shared" si="11"/>
        <v>8.8000000000000007</v>
      </c>
      <c r="Q78" s="46">
        <v>7.8</v>
      </c>
      <c r="R78" s="24">
        <f t="shared" si="10"/>
        <v>78</v>
      </c>
      <c r="S78" s="50" t="str">
        <f t="shared" si="4"/>
        <v>VYHOVUJE</v>
      </c>
    </row>
    <row r="79" spans="1:19" ht="36.75" customHeight="1">
      <c r="B79" s="62">
        <v>74</v>
      </c>
      <c r="C79" s="88" t="s">
        <v>113</v>
      </c>
      <c r="D79" s="64">
        <v>5</v>
      </c>
      <c r="E79" s="89" t="s">
        <v>114</v>
      </c>
      <c r="F79" s="66" t="s">
        <v>115</v>
      </c>
      <c r="G79" s="67"/>
      <c r="H79" s="106"/>
      <c r="I79" s="106"/>
      <c r="J79" s="106"/>
      <c r="K79" s="106"/>
      <c r="L79" s="106"/>
      <c r="M79" s="23">
        <f t="shared" si="8"/>
        <v>45</v>
      </c>
      <c r="N79" s="23">
        <f t="shared" si="9"/>
        <v>49.5</v>
      </c>
      <c r="O79" s="45">
        <v>9</v>
      </c>
      <c r="P79" s="23">
        <f t="shared" si="11"/>
        <v>9.9</v>
      </c>
      <c r="Q79" s="46">
        <v>9</v>
      </c>
      <c r="R79" s="24">
        <f t="shared" si="10"/>
        <v>45</v>
      </c>
      <c r="S79" s="50" t="str">
        <f t="shared" si="4"/>
        <v>VYHOVUJE</v>
      </c>
    </row>
    <row r="80" spans="1:19" ht="38.25" customHeight="1">
      <c r="B80" s="62">
        <v>75</v>
      </c>
      <c r="C80" s="88" t="s">
        <v>116</v>
      </c>
      <c r="D80" s="64">
        <v>5</v>
      </c>
      <c r="E80" s="89" t="s">
        <v>114</v>
      </c>
      <c r="F80" s="66" t="s">
        <v>115</v>
      </c>
      <c r="G80" s="67"/>
      <c r="H80" s="106"/>
      <c r="I80" s="106"/>
      <c r="J80" s="106"/>
      <c r="K80" s="106"/>
      <c r="L80" s="106"/>
      <c r="M80" s="23">
        <f t="shared" si="8"/>
        <v>45</v>
      </c>
      <c r="N80" s="23">
        <f t="shared" si="9"/>
        <v>49.5</v>
      </c>
      <c r="O80" s="45">
        <v>9</v>
      </c>
      <c r="P80" s="23">
        <f t="shared" si="11"/>
        <v>9.9</v>
      </c>
      <c r="Q80" s="46">
        <v>9</v>
      </c>
      <c r="R80" s="24">
        <f t="shared" si="10"/>
        <v>45</v>
      </c>
      <c r="S80" s="50" t="str">
        <f t="shared" si="4"/>
        <v>VYHOVUJE</v>
      </c>
    </row>
    <row r="81" spans="2:19" ht="45">
      <c r="B81" s="62">
        <v>76</v>
      </c>
      <c r="C81" s="88" t="s">
        <v>78</v>
      </c>
      <c r="D81" s="64">
        <v>3</v>
      </c>
      <c r="E81" s="89" t="s">
        <v>72</v>
      </c>
      <c r="F81" s="66" t="s">
        <v>79</v>
      </c>
      <c r="G81" s="67"/>
      <c r="H81" s="106"/>
      <c r="I81" s="106"/>
      <c r="J81" s="106"/>
      <c r="K81" s="106"/>
      <c r="L81" s="106"/>
      <c r="M81" s="23">
        <f t="shared" si="8"/>
        <v>138</v>
      </c>
      <c r="N81" s="23">
        <f t="shared" si="9"/>
        <v>151.80000000000001</v>
      </c>
      <c r="O81" s="45">
        <v>46</v>
      </c>
      <c r="P81" s="23">
        <f t="shared" si="11"/>
        <v>50.6</v>
      </c>
      <c r="Q81" s="46">
        <v>44</v>
      </c>
      <c r="R81" s="24">
        <f t="shared" si="10"/>
        <v>132</v>
      </c>
      <c r="S81" s="50" t="str">
        <f t="shared" si="4"/>
        <v>VYHOVUJE</v>
      </c>
    </row>
    <row r="82" spans="2:19" ht="30">
      <c r="B82" s="62">
        <v>77</v>
      </c>
      <c r="C82" s="88" t="s">
        <v>84</v>
      </c>
      <c r="D82" s="64">
        <v>5</v>
      </c>
      <c r="E82" s="89" t="s">
        <v>41</v>
      </c>
      <c r="F82" s="66" t="s">
        <v>85</v>
      </c>
      <c r="G82" s="67"/>
      <c r="H82" s="106"/>
      <c r="I82" s="106"/>
      <c r="J82" s="106"/>
      <c r="K82" s="106"/>
      <c r="L82" s="106"/>
      <c r="M82" s="23">
        <f t="shared" si="8"/>
        <v>30</v>
      </c>
      <c r="N82" s="23">
        <f t="shared" si="9"/>
        <v>33</v>
      </c>
      <c r="O82" s="45">
        <v>6</v>
      </c>
      <c r="P82" s="23">
        <f t="shared" si="11"/>
        <v>6.6000000000000005</v>
      </c>
      <c r="Q82" s="46">
        <v>6</v>
      </c>
      <c r="R82" s="24">
        <f t="shared" si="10"/>
        <v>30</v>
      </c>
      <c r="S82" s="50" t="str">
        <f t="shared" si="4"/>
        <v>VYHOVUJE</v>
      </c>
    </row>
    <row r="83" spans="2:19" ht="72" customHeight="1">
      <c r="B83" s="62">
        <v>78</v>
      </c>
      <c r="C83" s="88" t="s">
        <v>146</v>
      </c>
      <c r="D83" s="64">
        <v>2</v>
      </c>
      <c r="E83" s="89" t="s">
        <v>19</v>
      </c>
      <c r="F83" s="66" t="s">
        <v>188</v>
      </c>
      <c r="G83" s="67"/>
      <c r="H83" s="106"/>
      <c r="I83" s="106"/>
      <c r="J83" s="106"/>
      <c r="K83" s="106"/>
      <c r="L83" s="106"/>
      <c r="M83" s="23">
        <f t="shared" si="8"/>
        <v>90</v>
      </c>
      <c r="N83" s="23">
        <f t="shared" si="9"/>
        <v>99.000000000000014</v>
      </c>
      <c r="O83" s="45">
        <v>45</v>
      </c>
      <c r="P83" s="23">
        <f t="shared" si="11"/>
        <v>49.500000000000007</v>
      </c>
      <c r="Q83" s="46">
        <v>49</v>
      </c>
      <c r="R83" s="24">
        <f t="shared" si="10"/>
        <v>98</v>
      </c>
      <c r="S83" s="50" t="str">
        <f t="shared" si="4"/>
        <v>VYHOVUJE</v>
      </c>
    </row>
    <row r="84" spans="2:19" ht="35.25" customHeight="1">
      <c r="B84" s="62">
        <v>79</v>
      </c>
      <c r="C84" s="63" t="s">
        <v>147</v>
      </c>
      <c r="D84" s="64">
        <v>2</v>
      </c>
      <c r="E84" s="65" t="s">
        <v>41</v>
      </c>
      <c r="F84" s="66" t="s">
        <v>148</v>
      </c>
      <c r="G84" s="67"/>
      <c r="H84" s="106"/>
      <c r="I84" s="106"/>
      <c r="J84" s="106"/>
      <c r="K84" s="106"/>
      <c r="L84" s="106"/>
      <c r="M84" s="23">
        <f t="shared" si="8"/>
        <v>200</v>
      </c>
      <c r="N84" s="23">
        <f t="shared" si="9"/>
        <v>220.00000000000003</v>
      </c>
      <c r="O84" s="23">
        <v>100</v>
      </c>
      <c r="P84" s="23">
        <f t="shared" si="11"/>
        <v>110.00000000000001</v>
      </c>
      <c r="Q84" s="46">
        <v>82</v>
      </c>
      <c r="R84" s="24">
        <f t="shared" si="10"/>
        <v>164</v>
      </c>
      <c r="S84" s="50" t="str">
        <f t="shared" si="4"/>
        <v>VYHOVUJE</v>
      </c>
    </row>
    <row r="85" spans="2:19" ht="64.5" customHeight="1">
      <c r="B85" s="62">
        <v>80</v>
      </c>
      <c r="C85" s="88" t="s">
        <v>74</v>
      </c>
      <c r="D85" s="64">
        <v>5</v>
      </c>
      <c r="E85" s="89" t="s">
        <v>72</v>
      </c>
      <c r="F85" s="66" t="s">
        <v>75</v>
      </c>
      <c r="G85" s="67"/>
      <c r="H85" s="106"/>
      <c r="I85" s="106"/>
      <c r="J85" s="106"/>
      <c r="K85" s="106"/>
      <c r="L85" s="106"/>
      <c r="M85" s="23">
        <f t="shared" si="8"/>
        <v>190</v>
      </c>
      <c r="N85" s="23">
        <f t="shared" si="9"/>
        <v>225</v>
      </c>
      <c r="O85" s="23">
        <v>38</v>
      </c>
      <c r="P85" s="23">
        <v>45</v>
      </c>
      <c r="Q85" s="46">
        <v>38</v>
      </c>
      <c r="R85" s="24">
        <f t="shared" si="10"/>
        <v>190</v>
      </c>
      <c r="S85" s="50" t="str">
        <f t="shared" si="4"/>
        <v>VYHOVUJE</v>
      </c>
    </row>
    <row r="86" spans="2:19" ht="81.75" customHeight="1">
      <c r="B86" s="62">
        <v>81</v>
      </c>
      <c r="C86" s="88" t="s">
        <v>180</v>
      </c>
      <c r="D86" s="64">
        <v>5</v>
      </c>
      <c r="E86" s="89" t="s">
        <v>72</v>
      </c>
      <c r="F86" s="66" t="s">
        <v>149</v>
      </c>
      <c r="G86" s="67"/>
      <c r="H86" s="106"/>
      <c r="I86" s="106"/>
      <c r="J86" s="106"/>
      <c r="K86" s="106"/>
      <c r="L86" s="106"/>
      <c r="M86" s="23">
        <f t="shared" si="8"/>
        <v>185</v>
      </c>
      <c r="N86" s="23">
        <f t="shared" si="9"/>
        <v>200</v>
      </c>
      <c r="O86" s="23">
        <v>37</v>
      </c>
      <c r="P86" s="23">
        <v>40</v>
      </c>
      <c r="Q86" s="46">
        <v>35</v>
      </c>
      <c r="R86" s="24">
        <f t="shared" si="10"/>
        <v>175</v>
      </c>
      <c r="S86" s="50" t="str">
        <f t="shared" si="4"/>
        <v>VYHOVUJE</v>
      </c>
    </row>
    <row r="87" spans="2:19" ht="45">
      <c r="B87" s="62">
        <v>82</v>
      </c>
      <c r="C87" s="88" t="s">
        <v>181</v>
      </c>
      <c r="D87" s="64">
        <v>10</v>
      </c>
      <c r="E87" s="89" t="s">
        <v>72</v>
      </c>
      <c r="F87" s="66" t="s">
        <v>182</v>
      </c>
      <c r="G87" s="67"/>
      <c r="H87" s="106"/>
      <c r="I87" s="106"/>
      <c r="J87" s="106"/>
      <c r="K87" s="106"/>
      <c r="L87" s="106"/>
      <c r="M87" s="23">
        <f t="shared" si="8"/>
        <v>460</v>
      </c>
      <c r="N87" s="23">
        <f t="shared" si="9"/>
        <v>530</v>
      </c>
      <c r="O87" s="23">
        <v>46</v>
      </c>
      <c r="P87" s="23">
        <v>53</v>
      </c>
      <c r="Q87" s="46">
        <v>35</v>
      </c>
      <c r="R87" s="24">
        <f t="shared" si="10"/>
        <v>350</v>
      </c>
      <c r="S87" s="50" t="str">
        <f t="shared" si="4"/>
        <v>VYHOVUJE</v>
      </c>
    </row>
    <row r="88" spans="2:19" ht="60">
      <c r="B88" s="62">
        <v>83</v>
      </c>
      <c r="C88" s="88" t="s">
        <v>150</v>
      </c>
      <c r="D88" s="64">
        <v>2</v>
      </c>
      <c r="E88" s="89" t="s">
        <v>19</v>
      </c>
      <c r="F88" s="66" t="s">
        <v>151</v>
      </c>
      <c r="G88" s="67"/>
      <c r="H88" s="106"/>
      <c r="I88" s="106"/>
      <c r="J88" s="106"/>
      <c r="K88" s="106"/>
      <c r="L88" s="106"/>
      <c r="M88" s="23">
        <f t="shared" si="8"/>
        <v>500</v>
      </c>
      <c r="N88" s="23">
        <f t="shared" si="9"/>
        <v>600</v>
      </c>
      <c r="O88" s="23">
        <v>250</v>
      </c>
      <c r="P88" s="23">
        <v>300</v>
      </c>
      <c r="Q88" s="46">
        <v>160</v>
      </c>
      <c r="R88" s="24">
        <f t="shared" si="10"/>
        <v>320</v>
      </c>
      <c r="S88" s="50" t="str">
        <f t="shared" si="4"/>
        <v>VYHOVUJE</v>
      </c>
    </row>
    <row r="89" spans="2:19" ht="71.25" customHeight="1">
      <c r="B89" s="62">
        <v>84</v>
      </c>
      <c r="C89" s="88" t="s">
        <v>152</v>
      </c>
      <c r="D89" s="64">
        <v>2</v>
      </c>
      <c r="E89" s="89" t="s">
        <v>19</v>
      </c>
      <c r="F89" s="66" t="s">
        <v>153</v>
      </c>
      <c r="G89" s="67"/>
      <c r="H89" s="106"/>
      <c r="I89" s="106"/>
      <c r="J89" s="106"/>
      <c r="K89" s="106"/>
      <c r="L89" s="106"/>
      <c r="M89" s="23">
        <f t="shared" si="8"/>
        <v>260</v>
      </c>
      <c r="N89" s="23">
        <f t="shared" si="9"/>
        <v>300</v>
      </c>
      <c r="O89" s="23">
        <v>130</v>
      </c>
      <c r="P89" s="23">
        <v>150</v>
      </c>
      <c r="Q89" s="46">
        <v>90</v>
      </c>
      <c r="R89" s="24">
        <f t="shared" si="10"/>
        <v>180</v>
      </c>
      <c r="S89" s="50" t="str">
        <f t="shared" si="4"/>
        <v>VYHOVUJE</v>
      </c>
    </row>
    <row r="90" spans="2:19" ht="36.75" customHeight="1">
      <c r="B90" s="62">
        <v>85</v>
      </c>
      <c r="C90" s="88" t="s">
        <v>154</v>
      </c>
      <c r="D90" s="64">
        <v>5</v>
      </c>
      <c r="E90" s="89" t="s">
        <v>41</v>
      </c>
      <c r="F90" s="66" t="s">
        <v>189</v>
      </c>
      <c r="G90" s="67"/>
      <c r="H90" s="106"/>
      <c r="I90" s="106"/>
      <c r="J90" s="106"/>
      <c r="K90" s="106"/>
      <c r="L90" s="106"/>
      <c r="M90" s="23">
        <f t="shared" si="8"/>
        <v>125</v>
      </c>
      <c r="N90" s="23">
        <f t="shared" si="9"/>
        <v>150</v>
      </c>
      <c r="O90" s="23">
        <v>25</v>
      </c>
      <c r="P90" s="23">
        <v>30</v>
      </c>
      <c r="Q90" s="46">
        <v>20</v>
      </c>
      <c r="R90" s="24">
        <f t="shared" si="10"/>
        <v>100</v>
      </c>
      <c r="S90" s="50" t="str">
        <f t="shared" si="4"/>
        <v>VYHOVUJE</v>
      </c>
    </row>
    <row r="91" spans="2:19" ht="57" customHeight="1">
      <c r="B91" s="62">
        <v>86</v>
      </c>
      <c r="C91" s="88" t="s">
        <v>80</v>
      </c>
      <c r="D91" s="64">
        <v>1</v>
      </c>
      <c r="E91" s="89" t="s">
        <v>19</v>
      </c>
      <c r="F91" s="66" t="s">
        <v>81</v>
      </c>
      <c r="G91" s="67"/>
      <c r="H91" s="106"/>
      <c r="I91" s="106"/>
      <c r="J91" s="106"/>
      <c r="K91" s="106"/>
      <c r="L91" s="106"/>
      <c r="M91" s="23">
        <f t="shared" si="8"/>
        <v>100</v>
      </c>
      <c r="N91" s="23">
        <f t="shared" si="9"/>
        <v>150</v>
      </c>
      <c r="O91" s="23">
        <v>100</v>
      </c>
      <c r="P91" s="23">
        <v>150</v>
      </c>
      <c r="Q91" s="46">
        <v>99</v>
      </c>
      <c r="R91" s="24">
        <f t="shared" si="10"/>
        <v>99</v>
      </c>
      <c r="S91" s="50" t="str">
        <f t="shared" si="4"/>
        <v>VYHOVUJE</v>
      </c>
    </row>
    <row r="92" spans="2:19" ht="60">
      <c r="B92" s="62">
        <v>87</v>
      </c>
      <c r="C92" s="88" t="s">
        <v>155</v>
      </c>
      <c r="D92" s="64">
        <v>1</v>
      </c>
      <c r="E92" s="89" t="s">
        <v>19</v>
      </c>
      <c r="F92" s="66" t="s">
        <v>156</v>
      </c>
      <c r="G92" s="67"/>
      <c r="H92" s="106"/>
      <c r="I92" s="106"/>
      <c r="J92" s="106"/>
      <c r="K92" s="106"/>
      <c r="L92" s="106"/>
      <c r="M92" s="23">
        <f t="shared" si="8"/>
        <v>100</v>
      </c>
      <c r="N92" s="23">
        <f t="shared" si="9"/>
        <v>150</v>
      </c>
      <c r="O92" s="23">
        <v>100</v>
      </c>
      <c r="P92" s="23">
        <v>150</v>
      </c>
      <c r="Q92" s="46">
        <v>99</v>
      </c>
      <c r="R92" s="24">
        <f t="shared" si="10"/>
        <v>99</v>
      </c>
      <c r="S92" s="50" t="str">
        <f t="shared" si="4"/>
        <v>VYHOVUJE</v>
      </c>
    </row>
    <row r="93" spans="2:19" ht="98.25" customHeight="1">
      <c r="B93" s="62">
        <v>88</v>
      </c>
      <c r="C93" s="88" t="s">
        <v>157</v>
      </c>
      <c r="D93" s="64">
        <v>4</v>
      </c>
      <c r="E93" s="89" t="s">
        <v>41</v>
      </c>
      <c r="F93" s="66" t="s">
        <v>158</v>
      </c>
      <c r="G93" s="67"/>
      <c r="H93" s="106"/>
      <c r="I93" s="106"/>
      <c r="J93" s="106"/>
      <c r="K93" s="106"/>
      <c r="L93" s="106"/>
      <c r="M93" s="23">
        <f t="shared" si="8"/>
        <v>440</v>
      </c>
      <c r="N93" s="23">
        <f t="shared" si="9"/>
        <v>520</v>
      </c>
      <c r="O93" s="23">
        <v>110</v>
      </c>
      <c r="P93" s="23">
        <v>130</v>
      </c>
      <c r="Q93" s="46">
        <v>88</v>
      </c>
      <c r="R93" s="24">
        <f t="shared" si="10"/>
        <v>352</v>
      </c>
      <c r="S93" s="50" t="str">
        <f t="shared" si="4"/>
        <v>VYHOVUJE</v>
      </c>
    </row>
    <row r="94" spans="2:19" ht="71.25" customHeight="1">
      <c r="B94" s="62">
        <v>89</v>
      </c>
      <c r="C94" s="88" t="s">
        <v>159</v>
      </c>
      <c r="D94" s="64">
        <v>4</v>
      </c>
      <c r="E94" s="89" t="s">
        <v>41</v>
      </c>
      <c r="F94" s="66" t="s">
        <v>160</v>
      </c>
      <c r="G94" s="67"/>
      <c r="H94" s="106"/>
      <c r="I94" s="106"/>
      <c r="J94" s="106"/>
      <c r="K94" s="106"/>
      <c r="L94" s="106"/>
      <c r="M94" s="23">
        <f t="shared" si="8"/>
        <v>280</v>
      </c>
      <c r="N94" s="23">
        <f t="shared" si="9"/>
        <v>320</v>
      </c>
      <c r="O94" s="23">
        <v>70</v>
      </c>
      <c r="P94" s="23">
        <v>80</v>
      </c>
      <c r="Q94" s="46">
        <v>74</v>
      </c>
      <c r="R94" s="24">
        <f t="shared" si="10"/>
        <v>296</v>
      </c>
      <c r="S94" s="50" t="str">
        <f t="shared" si="4"/>
        <v>VYHOVUJE</v>
      </c>
    </row>
    <row r="95" spans="2:19" ht="66" customHeight="1">
      <c r="B95" s="62">
        <v>90</v>
      </c>
      <c r="C95" s="88" t="s">
        <v>126</v>
      </c>
      <c r="D95" s="64">
        <v>10</v>
      </c>
      <c r="E95" s="89" t="s">
        <v>19</v>
      </c>
      <c r="F95" s="66" t="s">
        <v>127</v>
      </c>
      <c r="G95" s="67"/>
      <c r="H95" s="106"/>
      <c r="I95" s="106"/>
      <c r="J95" s="106"/>
      <c r="K95" s="106"/>
      <c r="L95" s="106"/>
      <c r="M95" s="23">
        <f t="shared" si="8"/>
        <v>400</v>
      </c>
      <c r="N95" s="23">
        <f t="shared" si="9"/>
        <v>500</v>
      </c>
      <c r="O95" s="23">
        <v>40</v>
      </c>
      <c r="P95" s="23">
        <v>50</v>
      </c>
      <c r="Q95" s="46">
        <v>15</v>
      </c>
      <c r="R95" s="24">
        <f t="shared" si="10"/>
        <v>150</v>
      </c>
      <c r="S95" s="50" t="str">
        <f t="shared" si="4"/>
        <v>VYHOVUJE</v>
      </c>
    </row>
    <row r="96" spans="2:19" ht="66.75" customHeight="1">
      <c r="B96" s="62">
        <v>91</v>
      </c>
      <c r="C96" s="88" t="s">
        <v>161</v>
      </c>
      <c r="D96" s="64">
        <v>2</v>
      </c>
      <c r="E96" s="89" t="s">
        <v>19</v>
      </c>
      <c r="F96" s="66" t="s">
        <v>162</v>
      </c>
      <c r="G96" s="67"/>
      <c r="H96" s="106"/>
      <c r="I96" s="106"/>
      <c r="J96" s="106"/>
      <c r="K96" s="106"/>
      <c r="L96" s="106"/>
      <c r="M96" s="23">
        <f t="shared" si="8"/>
        <v>860</v>
      </c>
      <c r="N96" s="23">
        <f t="shared" si="9"/>
        <v>900</v>
      </c>
      <c r="O96" s="23">
        <v>430</v>
      </c>
      <c r="P96" s="23">
        <v>450</v>
      </c>
      <c r="Q96" s="46">
        <v>330</v>
      </c>
      <c r="R96" s="24">
        <f t="shared" si="10"/>
        <v>660</v>
      </c>
      <c r="S96" s="50" t="str">
        <f t="shared" si="4"/>
        <v>VYHOVUJE</v>
      </c>
    </row>
    <row r="97" spans="1:20" ht="30">
      <c r="B97" s="62">
        <v>92</v>
      </c>
      <c r="C97" s="88" t="s">
        <v>130</v>
      </c>
      <c r="D97" s="64">
        <v>4</v>
      </c>
      <c r="E97" s="89" t="s">
        <v>19</v>
      </c>
      <c r="F97" s="66" t="s">
        <v>131</v>
      </c>
      <c r="G97" s="67"/>
      <c r="H97" s="106"/>
      <c r="I97" s="106"/>
      <c r="J97" s="106"/>
      <c r="K97" s="106"/>
      <c r="L97" s="106"/>
      <c r="M97" s="23">
        <f t="shared" si="8"/>
        <v>60</v>
      </c>
      <c r="N97" s="23">
        <f t="shared" si="9"/>
        <v>80</v>
      </c>
      <c r="O97" s="23">
        <v>15</v>
      </c>
      <c r="P97" s="23">
        <v>20</v>
      </c>
      <c r="Q97" s="46">
        <v>8.9</v>
      </c>
      <c r="R97" s="24">
        <f t="shared" si="10"/>
        <v>35.6</v>
      </c>
      <c r="S97" s="50" t="str">
        <f t="shared" si="4"/>
        <v>VYHOVUJE</v>
      </c>
    </row>
    <row r="98" spans="1:20" ht="30">
      <c r="B98" s="62">
        <v>93</v>
      </c>
      <c r="C98" s="88" t="s">
        <v>40</v>
      </c>
      <c r="D98" s="64">
        <v>1</v>
      </c>
      <c r="E98" s="89" t="s">
        <v>41</v>
      </c>
      <c r="F98" s="66" t="s">
        <v>42</v>
      </c>
      <c r="G98" s="67"/>
      <c r="H98" s="106"/>
      <c r="I98" s="106"/>
      <c r="J98" s="106"/>
      <c r="K98" s="106"/>
      <c r="L98" s="106"/>
      <c r="M98" s="23">
        <f t="shared" si="8"/>
        <v>37</v>
      </c>
      <c r="N98" s="23">
        <f t="shared" si="9"/>
        <v>45</v>
      </c>
      <c r="O98" s="23">
        <v>37</v>
      </c>
      <c r="P98" s="23">
        <v>45</v>
      </c>
      <c r="Q98" s="46">
        <v>43</v>
      </c>
      <c r="R98" s="24">
        <f t="shared" si="10"/>
        <v>43</v>
      </c>
      <c r="S98" s="50" t="str">
        <f t="shared" si="4"/>
        <v>VYHOVUJE</v>
      </c>
    </row>
    <row r="99" spans="1:20">
      <c r="B99" s="62">
        <v>94</v>
      </c>
      <c r="C99" s="88" t="s">
        <v>163</v>
      </c>
      <c r="D99" s="64">
        <v>10</v>
      </c>
      <c r="E99" s="89" t="s">
        <v>19</v>
      </c>
      <c r="F99" s="66" t="s">
        <v>164</v>
      </c>
      <c r="G99" s="67"/>
      <c r="H99" s="106"/>
      <c r="I99" s="106"/>
      <c r="J99" s="106"/>
      <c r="K99" s="106"/>
      <c r="L99" s="106"/>
      <c r="M99" s="23">
        <f t="shared" si="8"/>
        <v>70</v>
      </c>
      <c r="N99" s="23">
        <f t="shared" si="9"/>
        <v>100</v>
      </c>
      <c r="O99" s="23">
        <v>7</v>
      </c>
      <c r="P99" s="23">
        <v>10</v>
      </c>
      <c r="Q99" s="46">
        <v>6.6</v>
      </c>
      <c r="R99" s="24">
        <f t="shared" si="10"/>
        <v>66</v>
      </c>
      <c r="S99" s="50" t="str">
        <f t="shared" si="4"/>
        <v>VYHOVUJE</v>
      </c>
    </row>
    <row r="100" spans="1:20">
      <c r="B100" s="62">
        <v>95</v>
      </c>
      <c r="C100" s="88" t="s">
        <v>165</v>
      </c>
      <c r="D100" s="64">
        <v>10</v>
      </c>
      <c r="E100" s="89" t="s">
        <v>19</v>
      </c>
      <c r="F100" s="66" t="s">
        <v>166</v>
      </c>
      <c r="G100" s="67"/>
      <c r="H100" s="106"/>
      <c r="I100" s="106"/>
      <c r="J100" s="106"/>
      <c r="K100" s="106"/>
      <c r="L100" s="106"/>
      <c r="M100" s="23">
        <f t="shared" si="8"/>
        <v>130</v>
      </c>
      <c r="N100" s="23">
        <f t="shared" si="9"/>
        <v>150</v>
      </c>
      <c r="O100" s="23">
        <v>13</v>
      </c>
      <c r="P100" s="23">
        <v>15</v>
      </c>
      <c r="Q100" s="46">
        <v>13.2</v>
      </c>
      <c r="R100" s="24">
        <f t="shared" si="10"/>
        <v>132</v>
      </c>
      <c r="S100" s="50" t="str">
        <f t="shared" si="4"/>
        <v>VYHOVUJE</v>
      </c>
    </row>
    <row r="101" spans="1:20" ht="30">
      <c r="B101" s="62">
        <v>96</v>
      </c>
      <c r="C101" s="88" t="s">
        <v>167</v>
      </c>
      <c r="D101" s="64">
        <v>1</v>
      </c>
      <c r="E101" s="89" t="s">
        <v>41</v>
      </c>
      <c r="F101" s="66" t="s">
        <v>168</v>
      </c>
      <c r="G101" s="67"/>
      <c r="H101" s="106"/>
      <c r="I101" s="106"/>
      <c r="J101" s="106"/>
      <c r="K101" s="106"/>
      <c r="L101" s="106"/>
      <c r="M101" s="23">
        <f t="shared" si="8"/>
        <v>55</v>
      </c>
      <c r="N101" s="23">
        <f t="shared" si="9"/>
        <v>70</v>
      </c>
      <c r="O101" s="23">
        <v>55</v>
      </c>
      <c r="P101" s="23">
        <v>70</v>
      </c>
      <c r="Q101" s="46">
        <v>49</v>
      </c>
      <c r="R101" s="24">
        <f t="shared" si="10"/>
        <v>49</v>
      </c>
      <c r="S101" s="50" t="str">
        <f t="shared" si="4"/>
        <v>VYHOVUJE</v>
      </c>
    </row>
    <row r="102" spans="1:20" ht="30">
      <c r="B102" s="62">
        <v>97</v>
      </c>
      <c r="C102" s="88" t="s">
        <v>169</v>
      </c>
      <c r="D102" s="64">
        <v>1</v>
      </c>
      <c r="E102" s="89" t="s">
        <v>41</v>
      </c>
      <c r="F102" s="66" t="s">
        <v>170</v>
      </c>
      <c r="G102" s="67"/>
      <c r="H102" s="106"/>
      <c r="I102" s="106"/>
      <c r="J102" s="106"/>
      <c r="K102" s="106"/>
      <c r="L102" s="106"/>
      <c r="M102" s="23">
        <f t="shared" ref="M102:M109" si="12">D102*O102</f>
        <v>160</v>
      </c>
      <c r="N102" s="23">
        <f t="shared" ref="N102:N109" si="13">D102*P102</f>
        <v>180</v>
      </c>
      <c r="O102" s="23">
        <v>160</v>
      </c>
      <c r="P102" s="23">
        <v>180</v>
      </c>
      <c r="Q102" s="46">
        <v>140</v>
      </c>
      <c r="R102" s="24">
        <f t="shared" ref="R102:R109" si="14">D102*Q102</f>
        <v>140</v>
      </c>
      <c r="S102" s="50" t="str">
        <f t="shared" si="4"/>
        <v>VYHOVUJE</v>
      </c>
    </row>
    <row r="103" spans="1:20" ht="30">
      <c r="B103" s="62">
        <v>98</v>
      </c>
      <c r="C103" s="88" t="s">
        <v>58</v>
      </c>
      <c r="D103" s="64">
        <v>1</v>
      </c>
      <c r="E103" s="89" t="s">
        <v>41</v>
      </c>
      <c r="F103" s="66" t="s">
        <v>59</v>
      </c>
      <c r="G103" s="67"/>
      <c r="H103" s="106"/>
      <c r="I103" s="106"/>
      <c r="J103" s="106"/>
      <c r="K103" s="106"/>
      <c r="L103" s="106"/>
      <c r="M103" s="23">
        <f t="shared" si="12"/>
        <v>180</v>
      </c>
      <c r="N103" s="23">
        <f t="shared" si="13"/>
        <v>200</v>
      </c>
      <c r="O103" s="23">
        <v>180</v>
      </c>
      <c r="P103" s="23">
        <v>200</v>
      </c>
      <c r="Q103" s="46">
        <v>140</v>
      </c>
      <c r="R103" s="24">
        <f t="shared" si="14"/>
        <v>140</v>
      </c>
      <c r="S103" s="50" t="str">
        <f t="shared" si="4"/>
        <v>VYHOVUJE</v>
      </c>
    </row>
    <row r="104" spans="1:20" ht="30">
      <c r="B104" s="62">
        <v>99</v>
      </c>
      <c r="C104" s="88" t="s">
        <v>171</v>
      </c>
      <c r="D104" s="64">
        <v>1</v>
      </c>
      <c r="E104" s="89" t="s">
        <v>41</v>
      </c>
      <c r="F104" s="66" t="s">
        <v>59</v>
      </c>
      <c r="G104" s="67"/>
      <c r="H104" s="106"/>
      <c r="I104" s="106"/>
      <c r="J104" s="106"/>
      <c r="K104" s="106"/>
      <c r="L104" s="106"/>
      <c r="M104" s="23">
        <f t="shared" si="12"/>
        <v>210</v>
      </c>
      <c r="N104" s="23">
        <f t="shared" si="13"/>
        <v>230</v>
      </c>
      <c r="O104" s="23">
        <v>210</v>
      </c>
      <c r="P104" s="23">
        <v>230</v>
      </c>
      <c r="Q104" s="46">
        <v>160</v>
      </c>
      <c r="R104" s="24">
        <f t="shared" si="14"/>
        <v>160</v>
      </c>
      <c r="S104" s="50" t="str">
        <f t="shared" si="4"/>
        <v>VYHOVUJE</v>
      </c>
    </row>
    <row r="105" spans="1:20" ht="30">
      <c r="B105" s="62">
        <v>100</v>
      </c>
      <c r="C105" s="88" t="s">
        <v>172</v>
      </c>
      <c r="D105" s="64">
        <v>5</v>
      </c>
      <c r="E105" s="89" t="s">
        <v>19</v>
      </c>
      <c r="F105" s="66" t="s">
        <v>173</v>
      </c>
      <c r="G105" s="67"/>
      <c r="H105" s="106"/>
      <c r="I105" s="106"/>
      <c r="J105" s="106"/>
      <c r="K105" s="106"/>
      <c r="L105" s="106"/>
      <c r="M105" s="23">
        <f t="shared" si="12"/>
        <v>100</v>
      </c>
      <c r="N105" s="23">
        <f t="shared" si="13"/>
        <v>125</v>
      </c>
      <c r="O105" s="23">
        <v>20</v>
      </c>
      <c r="P105" s="23">
        <v>25</v>
      </c>
      <c r="Q105" s="46">
        <v>7</v>
      </c>
      <c r="R105" s="24">
        <f t="shared" si="14"/>
        <v>35</v>
      </c>
      <c r="S105" s="50" t="str">
        <f t="shared" si="4"/>
        <v>VYHOVUJE</v>
      </c>
    </row>
    <row r="106" spans="1:20" ht="30">
      <c r="B106" s="62">
        <v>101</v>
      </c>
      <c r="C106" s="88" t="s">
        <v>104</v>
      </c>
      <c r="D106" s="64">
        <v>5</v>
      </c>
      <c r="E106" s="89" t="s">
        <v>19</v>
      </c>
      <c r="F106" s="66" t="s">
        <v>105</v>
      </c>
      <c r="G106" s="67"/>
      <c r="H106" s="106"/>
      <c r="I106" s="106"/>
      <c r="J106" s="106"/>
      <c r="K106" s="106"/>
      <c r="L106" s="106"/>
      <c r="M106" s="23">
        <f t="shared" si="12"/>
        <v>140</v>
      </c>
      <c r="N106" s="23">
        <f t="shared" si="13"/>
        <v>150</v>
      </c>
      <c r="O106" s="23">
        <v>28</v>
      </c>
      <c r="P106" s="23">
        <v>30</v>
      </c>
      <c r="Q106" s="46">
        <v>23</v>
      </c>
      <c r="R106" s="24">
        <f t="shared" si="14"/>
        <v>115</v>
      </c>
      <c r="S106" s="50" t="str">
        <f t="shared" si="4"/>
        <v>VYHOVUJE</v>
      </c>
    </row>
    <row r="107" spans="1:20" ht="45">
      <c r="B107" s="62">
        <v>102</v>
      </c>
      <c r="C107" s="88" t="s">
        <v>62</v>
      </c>
      <c r="D107" s="64">
        <v>5</v>
      </c>
      <c r="E107" s="89" t="s">
        <v>19</v>
      </c>
      <c r="F107" s="66" t="s">
        <v>63</v>
      </c>
      <c r="G107" s="67"/>
      <c r="H107" s="106"/>
      <c r="I107" s="106"/>
      <c r="J107" s="106"/>
      <c r="K107" s="106"/>
      <c r="L107" s="106"/>
      <c r="M107" s="23">
        <f t="shared" si="12"/>
        <v>100</v>
      </c>
      <c r="N107" s="23">
        <f t="shared" si="13"/>
        <v>125</v>
      </c>
      <c r="O107" s="23">
        <v>20</v>
      </c>
      <c r="P107" s="23">
        <v>25</v>
      </c>
      <c r="Q107" s="46">
        <v>8.5</v>
      </c>
      <c r="R107" s="24">
        <f t="shared" si="14"/>
        <v>42.5</v>
      </c>
      <c r="S107" s="50" t="str">
        <f>IF(ISNUMBER(Q107), IF(Q107&gt;P107,"NEVYHOVUJE","VYHOVUJE")," ")</f>
        <v>VYHOVUJE</v>
      </c>
    </row>
    <row r="108" spans="1:20" ht="30">
      <c r="B108" s="62">
        <v>103</v>
      </c>
      <c r="C108" s="88" t="s">
        <v>120</v>
      </c>
      <c r="D108" s="64">
        <v>5</v>
      </c>
      <c r="E108" s="89" t="s">
        <v>19</v>
      </c>
      <c r="F108" s="66" t="s">
        <v>121</v>
      </c>
      <c r="G108" s="67"/>
      <c r="H108" s="106"/>
      <c r="I108" s="106"/>
      <c r="J108" s="106"/>
      <c r="K108" s="106"/>
      <c r="L108" s="106"/>
      <c r="M108" s="23">
        <f t="shared" si="12"/>
        <v>60</v>
      </c>
      <c r="N108" s="23">
        <f t="shared" si="13"/>
        <v>100</v>
      </c>
      <c r="O108" s="23">
        <v>12</v>
      </c>
      <c r="P108" s="23">
        <v>20</v>
      </c>
      <c r="Q108" s="46">
        <v>9.9</v>
      </c>
      <c r="R108" s="24">
        <f t="shared" si="14"/>
        <v>49.5</v>
      </c>
      <c r="S108" s="50" t="str">
        <f>IF(ISNUMBER(Q108), IF(Q108&gt;P108,"NEVYHOVUJE","VYHOVUJE")," ")</f>
        <v>VYHOVUJE</v>
      </c>
    </row>
    <row r="109" spans="1:20" ht="54" customHeight="1" thickBot="1">
      <c r="B109" s="68">
        <v>104</v>
      </c>
      <c r="C109" s="90" t="s">
        <v>174</v>
      </c>
      <c r="D109" s="70">
        <v>2</v>
      </c>
      <c r="E109" s="91" t="s">
        <v>19</v>
      </c>
      <c r="F109" s="72" t="s">
        <v>175</v>
      </c>
      <c r="G109" s="73"/>
      <c r="H109" s="107"/>
      <c r="I109" s="107"/>
      <c r="J109" s="107"/>
      <c r="K109" s="107"/>
      <c r="L109" s="107"/>
      <c r="M109" s="25">
        <f t="shared" si="12"/>
        <v>2200</v>
      </c>
      <c r="N109" s="25">
        <f t="shared" si="13"/>
        <v>3000</v>
      </c>
      <c r="O109" s="25">
        <v>1100</v>
      </c>
      <c r="P109" s="25">
        <v>1500</v>
      </c>
      <c r="Q109" s="47">
        <v>1100</v>
      </c>
      <c r="R109" s="26">
        <f t="shared" si="14"/>
        <v>2200</v>
      </c>
      <c r="S109" s="51" t="str">
        <f>IF(ISNUMBER(Q109), IF(Q109&gt;P109,"NEVYHOVUJE","VYHOVUJE")," ")</f>
        <v>VYHOVUJE</v>
      </c>
    </row>
    <row r="110" spans="1:20" ht="13.5" customHeight="1" thickTop="1" thickBot="1">
      <c r="A110" s="52"/>
      <c r="B110" s="52"/>
      <c r="C110" s="52"/>
      <c r="D110" s="92"/>
      <c r="E110" s="52"/>
      <c r="F110" s="52"/>
      <c r="G110" s="52"/>
      <c r="H110" s="52"/>
      <c r="I110" s="52"/>
      <c r="J110" s="52"/>
      <c r="K110" s="52"/>
      <c r="L110" s="52"/>
      <c r="M110" s="52"/>
      <c r="N110" s="52"/>
      <c r="O110" s="52"/>
      <c r="P110" s="52"/>
      <c r="Q110" s="52"/>
      <c r="R110" s="52"/>
      <c r="S110" s="52"/>
      <c r="T110" s="52"/>
    </row>
    <row r="111" spans="1:20" ht="60.75" customHeight="1" thickTop="1" thickBot="1">
      <c r="A111" s="93"/>
      <c r="B111" s="114" t="s">
        <v>4</v>
      </c>
      <c r="C111" s="114"/>
      <c r="D111" s="114"/>
      <c r="E111" s="114"/>
      <c r="F111" s="114"/>
      <c r="G111" s="114"/>
      <c r="H111" s="13"/>
      <c r="I111" s="13"/>
      <c r="J111" s="13"/>
      <c r="K111" s="94"/>
      <c r="L111" s="94"/>
      <c r="M111" s="94"/>
      <c r="N111" s="14"/>
      <c r="O111" s="36" t="s">
        <v>5</v>
      </c>
      <c r="P111" s="35" t="s">
        <v>6</v>
      </c>
      <c r="Q111" s="108" t="s">
        <v>7</v>
      </c>
      <c r="R111" s="109"/>
      <c r="S111" s="110"/>
    </row>
    <row r="112" spans="1:20" ht="39.6" customHeight="1" thickTop="1" thickBot="1">
      <c r="A112" s="93"/>
      <c r="B112" s="115" t="s">
        <v>8</v>
      </c>
      <c r="C112" s="115"/>
      <c r="D112" s="115"/>
      <c r="E112" s="115"/>
      <c r="F112" s="115"/>
      <c r="G112" s="115"/>
      <c r="H112" s="95"/>
      <c r="K112" s="15"/>
      <c r="L112" s="15"/>
      <c r="M112" s="15"/>
      <c r="N112" s="16"/>
      <c r="O112" s="17">
        <f>SUM(M6:M109)</f>
        <v>31369</v>
      </c>
      <c r="P112" s="30">
        <f>SUM(N6:N109)</f>
        <v>35463.699999999997</v>
      </c>
      <c r="Q112" s="111">
        <f>SUM(R6:R109)</f>
        <v>23606.399999999998</v>
      </c>
      <c r="R112" s="112"/>
      <c r="S112" s="113"/>
    </row>
    <row r="113" spans="1:20" ht="39.75" customHeight="1" thickTop="1">
      <c r="A113" s="93"/>
      <c r="I113" s="18"/>
      <c r="J113" s="18"/>
      <c r="K113" s="19"/>
      <c r="L113" s="19"/>
      <c r="M113" s="19"/>
      <c r="N113" s="96"/>
      <c r="O113" s="96"/>
      <c r="P113" s="96"/>
      <c r="Q113" s="97"/>
      <c r="R113" s="97"/>
      <c r="S113" s="97"/>
      <c r="T113" s="97"/>
    </row>
    <row r="114" spans="1:20" ht="19.899999999999999" customHeight="1">
      <c r="A114" s="93"/>
      <c r="K114" s="19"/>
      <c r="L114" s="19"/>
      <c r="M114" s="19"/>
      <c r="N114" s="96"/>
      <c r="O114" s="96"/>
      <c r="P114" s="20"/>
      <c r="Q114" s="20"/>
      <c r="R114" s="20"/>
      <c r="S114" s="97"/>
      <c r="T114" s="97"/>
    </row>
    <row r="115" spans="1:20" ht="71.25" customHeight="1">
      <c r="A115" s="93"/>
      <c r="K115" s="19"/>
      <c r="L115" s="19"/>
      <c r="M115" s="19"/>
      <c r="N115" s="96"/>
      <c r="O115" s="96"/>
      <c r="P115" s="20"/>
      <c r="Q115" s="20"/>
      <c r="R115" s="20"/>
      <c r="S115" s="97"/>
      <c r="T115" s="97"/>
    </row>
    <row r="116" spans="1:20" ht="36" customHeight="1">
      <c r="A116" s="93"/>
      <c r="K116" s="98"/>
      <c r="L116" s="98"/>
      <c r="M116" s="98"/>
      <c r="N116" s="98"/>
      <c r="O116" s="98"/>
      <c r="P116" s="96"/>
      <c r="Q116" s="97"/>
      <c r="R116" s="97"/>
      <c r="S116" s="97"/>
      <c r="T116" s="97"/>
    </row>
    <row r="117" spans="1:20" ht="14.25" customHeight="1">
      <c r="A117" s="93"/>
      <c r="B117" s="97"/>
      <c r="C117" s="96"/>
      <c r="D117" s="99"/>
      <c r="E117" s="100"/>
      <c r="F117" s="96"/>
      <c r="G117" s="96"/>
      <c r="H117" s="96"/>
      <c r="I117" s="96"/>
      <c r="J117" s="97"/>
      <c r="K117" s="97"/>
      <c r="L117" s="97"/>
      <c r="M117" s="96"/>
      <c r="N117" s="96"/>
      <c r="O117" s="96"/>
      <c r="P117" s="96"/>
      <c r="Q117" s="97"/>
      <c r="R117" s="97"/>
      <c r="S117" s="97"/>
      <c r="T117" s="97"/>
    </row>
    <row r="118" spans="1:20" ht="14.25" customHeight="1">
      <c r="A118" s="93"/>
      <c r="B118" s="97"/>
      <c r="C118" s="96"/>
      <c r="D118" s="99"/>
      <c r="E118" s="100"/>
      <c r="F118" s="96"/>
      <c r="G118" s="96"/>
      <c r="H118" s="96"/>
      <c r="I118" s="96"/>
      <c r="J118" s="97"/>
      <c r="K118" s="97"/>
      <c r="L118" s="97"/>
      <c r="M118" s="96"/>
      <c r="N118" s="96"/>
      <c r="O118" s="96"/>
      <c r="P118" s="96"/>
      <c r="Q118" s="97"/>
      <c r="R118" s="97"/>
      <c r="S118" s="97"/>
      <c r="T118" s="97"/>
    </row>
    <row r="119" spans="1:20" ht="14.25" customHeight="1">
      <c r="A119" s="93"/>
      <c r="B119" s="97"/>
      <c r="C119" s="96"/>
      <c r="D119" s="99"/>
      <c r="E119" s="100"/>
      <c r="F119" s="96"/>
      <c r="G119" s="96"/>
      <c r="H119" s="96"/>
      <c r="I119" s="96"/>
      <c r="J119" s="97"/>
      <c r="K119" s="97"/>
      <c r="L119" s="97"/>
      <c r="M119" s="96"/>
      <c r="N119" s="96"/>
      <c r="O119" s="96"/>
      <c r="P119" s="96"/>
      <c r="Q119" s="97"/>
      <c r="R119" s="97"/>
      <c r="S119" s="97"/>
      <c r="T119" s="97"/>
    </row>
    <row r="120" spans="1:20" ht="14.25" customHeight="1">
      <c r="A120" s="93"/>
      <c r="B120" s="97"/>
      <c r="C120" s="96"/>
      <c r="D120" s="99"/>
      <c r="E120" s="100"/>
      <c r="F120" s="96"/>
      <c r="G120" s="96"/>
      <c r="H120" s="96"/>
      <c r="I120" s="96"/>
      <c r="J120" s="97"/>
      <c r="K120" s="97"/>
      <c r="L120" s="97"/>
      <c r="M120" s="96"/>
      <c r="N120" s="96"/>
      <c r="O120" s="96"/>
      <c r="P120" s="96"/>
      <c r="Q120" s="97"/>
      <c r="R120" s="97"/>
      <c r="S120" s="97"/>
      <c r="T120" s="97"/>
    </row>
    <row r="121" spans="1:20">
      <c r="C121" s="1"/>
      <c r="D121" s="92"/>
      <c r="E121" s="1"/>
      <c r="F121" s="1"/>
      <c r="G121" s="1"/>
      <c r="H121" s="1"/>
      <c r="I121" s="1"/>
      <c r="L121" s="1"/>
      <c r="M121" s="1"/>
      <c r="N121" s="1"/>
      <c r="O121" s="1"/>
    </row>
    <row r="122" spans="1:20">
      <c r="C122" s="1"/>
      <c r="D122" s="92"/>
      <c r="E122" s="1"/>
      <c r="F122" s="1"/>
      <c r="G122" s="1"/>
      <c r="H122" s="1"/>
      <c r="I122" s="1"/>
      <c r="L122" s="1"/>
      <c r="M122" s="1"/>
      <c r="N122" s="1"/>
      <c r="O122" s="1"/>
    </row>
    <row r="123" spans="1:20">
      <c r="C123" s="1"/>
      <c r="D123" s="92"/>
      <c r="E123" s="1"/>
      <c r="F123" s="1"/>
      <c r="G123" s="1"/>
      <c r="H123" s="1"/>
      <c r="I123" s="1"/>
      <c r="L123" s="1"/>
      <c r="M123" s="1"/>
      <c r="N123" s="1"/>
      <c r="O123" s="1"/>
    </row>
    <row r="124" spans="1:20">
      <c r="C124" s="1"/>
      <c r="D124" s="92"/>
      <c r="E124" s="1"/>
      <c r="F124" s="1"/>
      <c r="G124" s="1"/>
      <c r="H124" s="1"/>
      <c r="I124" s="1"/>
      <c r="L124" s="1"/>
      <c r="M124" s="1"/>
      <c r="N124" s="1"/>
      <c r="O124" s="1"/>
    </row>
    <row r="125" spans="1:20">
      <c r="C125" s="1"/>
      <c r="D125" s="92"/>
      <c r="E125" s="1"/>
      <c r="F125" s="1"/>
      <c r="G125" s="1"/>
      <c r="H125" s="1"/>
      <c r="I125" s="1"/>
      <c r="L125" s="1"/>
      <c r="M125" s="1"/>
      <c r="N125" s="1"/>
      <c r="O125" s="1"/>
    </row>
    <row r="126" spans="1:20">
      <c r="C126" s="1"/>
      <c r="D126" s="92"/>
      <c r="E126" s="1"/>
      <c r="F126" s="1"/>
      <c r="G126" s="1"/>
      <c r="H126" s="1"/>
      <c r="I126" s="1"/>
      <c r="L126" s="1"/>
      <c r="M126" s="1"/>
      <c r="N126" s="1"/>
      <c r="O126" s="1"/>
    </row>
    <row r="127" spans="1:20">
      <c r="C127" s="1"/>
      <c r="D127" s="92"/>
      <c r="E127" s="1"/>
      <c r="F127" s="1"/>
      <c r="G127" s="1"/>
      <c r="H127" s="1"/>
      <c r="I127" s="1"/>
      <c r="L127" s="1"/>
      <c r="M127" s="1"/>
      <c r="N127" s="1"/>
      <c r="O127" s="1"/>
    </row>
    <row r="128" spans="1:20">
      <c r="C128" s="1"/>
      <c r="D128" s="92"/>
      <c r="E128" s="1"/>
      <c r="F128" s="1"/>
      <c r="G128" s="1"/>
      <c r="H128" s="1"/>
      <c r="I128" s="1"/>
      <c r="L128" s="1"/>
      <c r="M128" s="1"/>
      <c r="N128" s="1"/>
      <c r="O128" s="1"/>
    </row>
    <row r="129" spans="3:15">
      <c r="C129" s="1"/>
      <c r="D129" s="92"/>
      <c r="E129" s="1"/>
      <c r="F129" s="1"/>
      <c r="G129" s="1"/>
      <c r="H129" s="1"/>
      <c r="I129" s="1"/>
      <c r="L129" s="1"/>
      <c r="M129" s="1"/>
      <c r="N129" s="1"/>
      <c r="O129" s="1"/>
    </row>
    <row r="130" spans="3:15">
      <c r="C130" s="1"/>
      <c r="D130" s="92"/>
      <c r="E130" s="1"/>
      <c r="F130" s="1"/>
      <c r="G130" s="1"/>
      <c r="H130" s="1"/>
      <c r="I130" s="1"/>
      <c r="L130" s="1"/>
      <c r="M130" s="1"/>
      <c r="N130" s="1"/>
      <c r="O130" s="1"/>
    </row>
    <row r="131" spans="3:15">
      <c r="C131" s="1"/>
      <c r="D131" s="92"/>
      <c r="E131" s="1"/>
      <c r="F131" s="1"/>
      <c r="G131" s="1"/>
      <c r="H131" s="1"/>
      <c r="I131" s="1"/>
      <c r="L131" s="1"/>
      <c r="M131" s="1"/>
      <c r="N131" s="1"/>
      <c r="O131" s="1"/>
    </row>
    <row r="132" spans="3:15">
      <c r="C132" s="1"/>
      <c r="D132" s="92"/>
      <c r="E132" s="1"/>
      <c r="F132" s="1"/>
      <c r="G132" s="1"/>
      <c r="H132" s="1"/>
      <c r="I132" s="1"/>
      <c r="L132" s="1"/>
      <c r="M132" s="1"/>
      <c r="N132" s="1"/>
      <c r="O132" s="1"/>
    </row>
    <row r="133" spans="3:15">
      <c r="C133" s="1"/>
      <c r="D133" s="92"/>
      <c r="E133" s="1"/>
      <c r="F133" s="1"/>
      <c r="G133" s="1"/>
      <c r="H133" s="1"/>
      <c r="I133" s="1"/>
      <c r="L133" s="1"/>
      <c r="M133" s="1"/>
      <c r="N133" s="1"/>
      <c r="O133" s="1"/>
    </row>
    <row r="134" spans="3:15">
      <c r="C134" s="1"/>
      <c r="D134" s="92"/>
      <c r="E134" s="1"/>
      <c r="F134" s="1"/>
      <c r="G134" s="1"/>
      <c r="H134" s="1"/>
      <c r="I134" s="1"/>
      <c r="L134" s="1"/>
      <c r="M134" s="1"/>
      <c r="N134" s="1"/>
      <c r="O134" s="1"/>
    </row>
    <row r="135" spans="3:15">
      <c r="C135" s="1"/>
      <c r="D135" s="92"/>
      <c r="E135" s="1"/>
      <c r="F135" s="1"/>
      <c r="G135" s="1"/>
      <c r="H135" s="1"/>
      <c r="I135" s="1"/>
      <c r="L135" s="1"/>
      <c r="M135" s="1"/>
      <c r="N135" s="1"/>
      <c r="O135" s="1"/>
    </row>
    <row r="136" spans="3:15">
      <c r="C136" s="1"/>
      <c r="D136" s="92"/>
      <c r="E136" s="1"/>
      <c r="F136" s="1"/>
      <c r="G136" s="1"/>
      <c r="H136" s="1"/>
      <c r="I136" s="1"/>
      <c r="L136" s="1"/>
      <c r="M136" s="1"/>
      <c r="N136" s="1"/>
      <c r="O136" s="1"/>
    </row>
    <row r="137" spans="3:15">
      <c r="C137" s="1"/>
      <c r="D137" s="92"/>
      <c r="E137" s="1"/>
      <c r="F137" s="1"/>
      <c r="G137" s="1"/>
      <c r="H137" s="1"/>
      <c r="I137" s="1"/>
      <c r="L137" s="1"/>
      <c r="M137" s="1"/>
      <c r="N137" s="1"/>
      <c r="O137" s="1"/>
    </row>
    <row r="138" spans="3:15">
      <c r="C138" s="1"/>
      <c r="D138" s="92"/>
      <c r="E138" s="1"/>
      <c r="F138" s="1"/>
      <c r="G138" s="1"/>
      <c r="H138" s="1"/>
      <c r="I138" s="1"/>
      <c r="L138" s="1"/>
      <c r="M138" s="1"/>
      <c r="N138" s="1"/>
      <c r="O138" s="1"/>
    </row>
    <row r="139" spans="3:15">
      <c r="C139" s="1"/>
      <c r="D139" s="92"/>
      <c r="E139" s="1"/>
      <c r="F139" s="1"/>
      <c r="G139" s="1"/>
      <c r="H139" s="1"/>
      <c r="I139" s="1"/>
      <c r="L139" s="1"/>
      <c r="M139" s="1"/>
      <c r="N139" s="1"/>
      <c r="O139" s="1"/>
    </row>
    <row r="140" spans="3:15">
      <c r="C140" s="1"/>
      <c r="D140" s="92"/>
      <c r="E140" s="1"/>
      <c r="F140" s="1"/>
      <c r="G140" s="1"/>
      <c r="H140" s="1"/>
      <c r="I140" s="1"/>
      <c r="L140" s="1"/>
      <c r="M140" s="1"/>
      <c r="N140" s="1"/>
      <c r="O140" s="1"/>
    </row>
    <row r="141" spans="3:15">
      <c r="C141" s="1"/>
      <c r="D141" s="92"/>
      <c r="E141" s="1"/>
      <c r="F141" s="1"/>
      <c r="G141" s="1"/>
      <c r="H141" s="1"/>
      <c r="I141" s="1"/>
      <c r="L141" s="1"/>
      <c r="M141" s="1"/>
      <c r="N141" s="1"/>
      <c r="O141" s="1"/>
    </row>
    <row r="142" spans="3:15">
      <c r="C142" s="1"/>
      <c r="D142" s="92"/>
      <c r="E142" s="1"/>
      <c r="F142" s="1"/>
      <c r="G142" s="1"/>
      <c r="H142" s="1"/>
      <c r="I142" s="1"/>
      <c r="L142" s="1"/>
      <c r="M142" s="1"/>
      <c r="N142" s="1"/>
      <c r="O142" s="1"/>
    </row>
    <row r="143" spans="3:15">
      <c r="C143" s="1"/>
      <c r="D143" s="92"/>
      <c r="E143" s="1"/>
      <c r="F143" s="1"/>
      <c r="G143" s="1"/>
      <c r="H143" s="1"/>
      <c r="I143" s="1"/>
      <c r="L143" s="1"/>
      <c r="M143" s="1"/>
      <c r="N143" s="1"/>
      <c r="O143" s="1"/>
    </row>
    <row r="144" spans="3:15">
      <c r="C144" s="1"/>
      <c r="D144" s="92"/>
      <c r="E144" s="1"/>
      <c r="F144" s="1"/>
      <c r="G144" s="1"/>
      <c r="H144" s="1"/>
      <c r="I144" s="1"/>
      <c r="L144" s="1"/>
      <c r="M144" s="1"/>
      <c r="N144" s="1"/>
      <c r="O144" s="1"/>
    </row>
    <row r="145" spans="3:15">
      <c r="C145" s="1"/>
      <c r="D145" s="92"/>
      <c r="E145" s="1"/>
      <c r="F145" s="1"/>
      <c r="G145" s="1"/>
      <c r="H145" s="1"/>
      <c r="I145" s="1"/>
      <c r="L145" s="1"/>
      <c r="M145" s="1"/>
      <c r="N145" s="1"/>
      <c r="O145" s="1"/>
    </row>
    <row r="146" spans="3:15">
      <c r="C146" s="1"/>
      <c r="D146" s="92"/>
      <c r="E146" s="1"/>
      <c r="F146" s="1"/>
      <c r="G146" s="1"/>
      <c r="H146" s="1"/>
      <c r="I146" s="1"/>
      <c r="L146" s="1"/>
      <c r="M146" s="1"/>
      <c r="N146" s="1"/>
      <c r="O146" s="1"/>
    </row>
    <row r="147" spans="3:15">
      <c r="C147" s="1"/>
      <c r="D147" s="92"/>
      <c r="E147" s="1"/>
      <c r="F147" s="1"/>
      <c r="G147" s="1"/>
      <c r="H147" s="1"/>
      <c r="I147" s="1"/>
      <c r="L147" s="1"/>
      <c r="M147" s="1"/>
      <c r="N147" s="1"/>
      <c r="O147" s="1"/>
    </row>
    <row r="148" spans="3:15">
      <c r="C148" s="1"/>
      <c r="D148" s="92"/>
      <c r="E148" s="1"/>
      <c r="F148" s="1"/>
      <c r="G148" s="1"/>
      <c r="H148" s="1"/>
      <c r="I148" s="1"/>
      <c r="L148" s="1"/>
      <c r="M148" s="1"/>
      <c r="N148" s="1"/>
      <c r="O148" s="1"/>
    </row>
    <row r="149" spans="3:15">
      <c r="C149" s="1"/>
      <c r="D149" s="92"/>
      <c r="E149" s="1"/>
      <c r="F149" s="1"/>
      <c r="G149" s="1"/>
      <c r="H149" s="1"/>
      <c r="I149" s="1"/>
      <c r="L149" s="1"/>
      <c r="M149" s="1"/>
      <c r="N149" s="1"/>
      <c r="O149" s="1"/>
    </row>
    <row r="150" spans="3:15">
      <c r="C150" s="1"/>
      <c r="D150" s="92"/>
      <c r="E150" s="1"/>
      <c r="F150" s="1"/>
      <c r="G150" s="1"/>
      <c r="H150" s="1"/>
      <c r="I150" s="1"/>
      <c r="L150" s="1"/>
      <c r="M150" s="1"/>
      <c r="N150" s="1"/>
      <c r="O150" s="1"/>
    </row>
    <row r="151" spans="3:15">
      <c r="C151" s="1"/>
      <c r="D151" s="92"/>
      <c r="E151" s="1"/>
      <c r="F151" s="1"/>
      <c r="G151" s="1"/>
      <c r="H151" s="1"/>
      <c r="I151" s="1"/>
      <c r="L151" s="1"/>
      <c r="M151" s="1"/>
      <c r="N151" s="1"/>
      <c r="O151" s="1"/>
    </row>
    <row r="152" spans="3:15">
      <c r="C152" s="1"/>
      <c r="D152" s="92"/>
      <c r="E152" s="1"/>
      <c r="F152" s="1"/>
      <c r="G152" s="1"/>
      <c r="H152" s="1"/>
      <c r="I152" s="1"/>
      <c r="L152" s="1"/>
      <c r="M152" s="1"/>
      <c r="N152" s="1"/>
      <c r="O152" s="1"/>
    </row>
    <row r="153" spans="3:15">
      <c r="C153" s="1"/>
      <c r="D153" s="92"/>
      <c r="E153" s="1"/>
      <c r="F153" s="1"/>
      <c r="G153" s="1"/>
      <c r="H153" s="1"/>
      <c r="I153" s="1"/>
      <c r="L153" s="1"/>
      <c r="M153" s="1"/>
      <c r="N153" s="1"/>
      <c r="O153" s="1"/>
    </row>
    <row r="154" spans="3:15">
      <c r="C154" s="1"/>
      <c r="D154" s="92"/>
      <c r="E154" s="1"/>
      <c r="F154" s="1"/>
      <c r="G154" s="1"/>
      <c r="H154" s="1"/>
      <c r="I154" s="1"/>
      <c r="L154" s="1"/>
      <c r="M154" s="1"/>
      <c r="N154" s="1"/>
      <c r="O154" s="1"/>
    </row>
    <row r="155" spans="3:15">
      <c r="C155" s="1"/>
      <c r="D155" s="92"/>
      <c r="E155" s="1"/>
      <c r="F155" s="1"/>
      <c r="G155" s="1"/>
      <c r="H155" s="1"/>
      <c r="I155" s="1"/>
      <c r="L155" s="1"/>
      <c r="M155" s="1"/>
      <c r="N155" s="1"/>
      <c r="O155" s="1"/>
    </row>
    <row r="156" spans="3:15">
      <c r="C156" s="1"/>
      <c r="D156" s="92"/>
      <c r="E156" s="1"/>
      <c r="F156" s="1"/>
      <c r="G156" s="1"/>
      <c r="H156" s="1"/>
      <c r="I156" s="1"/>
      <c r="L156" s="1"/>
      <c r="M156" s="1"/>
      <c r="N156" s="1"/>
      <c r="O156" s="1"/>
    </row>
    <row r="157" spans="3:15">
      <c r="C157" s="1"/>
      <c r="D157" s="92"/>
      <c r="E157" s="1"/>
      <c r="F157" s="1"/>
      <c r="G157" s="1"/>
      <c r="H157" s="1"/>
      <c r="I157" s="1"/>
      <c r="L157" s="1"/>
      <c r="M157" s="1"/>
      <c r="N157" s="1"/>
      <c r="O157" s="1"/>
    </row>
    <row r="158" spans="3:15">
      <c r="C158" s="1"/>
      <c r="D158" s="92"/>
      <c r="E158" s="1"/>
      <c r="F158" s="1"/>
      <c r="G158" s="1"/>
      <c r="H158" s="1"/>
      <c r="I158" s="1"/>
      <c r="L158" s="1"/>
      <c r="M158" s="1"/>
      <c r="N158" s="1"/>
      <c r="O158" s="1"/>
    </row>
    <row r="159" spans="3:15">
      <c r="C159" s="1"/>
      <c r="D159" s="92"/>
      <c r="E159" s="1"/>
      <c r="F159" s="1"/>
      <c r="G159" s="1"/>
      <c r="H159" s="1"/>
      <c r="I159" s="1"/>
      <c r="L159" s="1"/>
      <c r="M159" s="1"/>
      <c r="N159" s="1"/>
      <c r="O159" s="1"/>
    </row>
    <row r="160" spans="3:15">
      <c r="C160" s="1"/>
      <c r="D160" s="92"/>
      <c r="E160" s="1"/>
      <c r="F160" s="1"/>
      <c r="G160" s="1"/>
      <c r="H160" s="1"/>
      <c r="I160" s="1"/>
      <c r="L160" s="1"/>
      <c r="M160" s="1"/>
      <c r="N160" s="1"/>
      <c r="O160" s="1"/>
    </row>
    <row r="161" spans="3:15">
      <c r="C161" s="1"/>
      <c r="D161" s="92"/>
      <c r="E161" s="1"/>
      <c r="F161" s="1"/>
      <c r="G161" s="1"/>
      <c r="H161" s="1"/>
      <c r="I161" s="1"/>
      <c r="L161" s="1"/>
      <c r="M161" s="1"/>
      <c r="N161" s="1"/>
      <c r="O161" s="1"/>
    </row>
    <row r="162" spans="3:15">
      <c r="C162" s="1"/>
      <c r="D162" s="92"/>
      <c r="E162" s="1"/>
      <c r="F162" s="1"/>
      <c r="G162" s="1"/>
      <c r="H162" s="1"/>
      <c r="I162" s="1"/>
      <c r="L162" s="1"/>
      <c r="M162" s="1"/>
      <c r="N162" s="1"/>
      <c r="O162" s="1"/>
    </row>
    <row r="163" spans="3:15">
      <c r="C163" s="1"/>
      <c r="D163" s="92"/>
      <c r="E163" s="1"/>
      <c r="F163" s="1"/>
      <c r="G163" s="1"/>
      <c r="H163" s="1"/>
      <c r="I163" s="1"/>
      <c r="L163" s="1"/>
      <c r="M163" s="1"/>
      <c r="N163" s="1"/>
      <c r="O163" s="1"/>
    </row>
    <row r="164" spans="3:15">
      <c r="C164" s="1"/>
      <c r="D164" s="92"/>
      <c r="E164" s="1"/>
      <c r="F164" s="1"/>
      <c r="G164" s="1"/>
      <c r="H164" s="1"/>
      <c r="I164" s="1"/>
      <c r="L164" s="1"/>
      <c r="M164" s="1"/>
      <c r="N164" s="1"/>
      <c r="O164" s="1"/>
    </row>
    <row r="165" spans="3:15">
      <c r="C165" s="1"/>
      <c r="D165" s="92"/>
      <c r="E165" s="1"/>
      <c r="F165" s="1"/>
      <c r="G165" s="1"/>
      <c r="H165" s="1"/>
      <c r="I165" s="1"/>
      <c r="L165" s="1"/>
      <c r="M165" s="1"/>
      <c r="N165" s="1"/>
      <c r="O165" s="1"/>
    </row>
    <row r="166" spans="3:15">
      <c r="C166" s="1"/>
      <c r="D166" s="92"/>
      <c r="E166" s="1"/>
      <c r="F166" s="1"/>
      <c r="G166" s="1"/>
      <c r="H166" s="1"/>
      <c r="I166" s="1"/>
      <c r="L166" s="1"/>
      <c r="M166" s="1"/>
      <c r="N166" s="1"/>
      <c r="O166" s="1"/>
    </row>
    <row r="167" spans="3:15">
      <c r="C167" s="1"/>
      <c r="D167" s="92"/>
      <c r="E167" s="1"/>
      <c r="F167" s="1"/>
      <c r="G167" s="1"/>
      <c r="H167" s="1"/>
      <c r="I167" s="1"/>
      <c r="L167" s="1"/>
      <c r="M167" s="1"/>
      <c r="N167" s="1"/>
      <c r="O167" s="1"/>
    </row>
    <row r="168" spans="3:15">
      <c r="C168" s="1"/>
      <c r="D168" s="92"/>
      <c r="E168" s="1"/>
      <c r="F168" s="1"/>
      <c r="G168" s="1"/>
      <c r="H168" s="1"/>
      <c r="I168" s="1"/>
      <c r="L168" s="1"/>
      <c r="M168" s="1"/>
      <c r="N168" s="1"/>
      <c r="O168" s="1"/>
    </row>
    <row r="169" spans="3:15">
      <c r="C169" s="1"/>
      <c r="D169" s="92"/>
      <c r="E169" s="1"/>
      <c r="F169" s="1"/>
      <c r="G169" s="1"/>
      <c r="H169" s="1"/>
      <c r="I169" s="1"/>
      <c r="L169" s="1"/>
      <c r="M169" s="1"/>
      <c r="N169" s="1"/>
      <c r="O169" s="1"/>
    </row>
    <row r="170" spans="3:15">
      <c r="C170" s="1"/>
      <c r="D170" s="92"/>
      <c r="E170" s="1"/>
      <c r="F170" s="1"/>
      <c r="G170" s="1"/>
      <c r="H170" s="1"/>
      <c r="I170" s="1"/>
      <c r="L170" s="1"/>
      <c r="M170" s="1"/>
      <c r="N170" s="1"/>
      <c r="O170" s="1"/>
    </row>
    <row r="171" spans="3:15">
      <c r="C171" s="1"/>
      <c r="D171" s="92"/>
      <c r="E171" s="1"/>
      <c r="F171" s="1"/>
      <c r="G171" s="1"/>
      <c r="H171" s="1"/>
      <c r="I171" s="1"/>
      <c r="L171" s="1"/>
      <c r="M171" s="1"/>
      <c r="N171" s="1"/>
      <c r="O171" s="1"/>
    </row>
    <row r="172" spans="3:15">
      <c r="C172" s="1"/>
      <c r="D172" s="92"/>
      <c r="E172" s="1"/>
      <c r="F172" s="1"/>
      <c r="G172" s="1"/>
      <c r="H172" s="1"/>
      <c r="I172" s="1"/>
      <c r="L172" s="1"/>
      <c r="M172" s="1"/>
      <c r="N172" s="1"/>
      <c r="O172" s="1"/>
    </row>
    <row r="173" spans="3:15">
      <c r="C173" s="1"/>
      <c r="D173" s="92"/>
      <c r="E173" s="1"/>
      <c r="F173" s="1"/>
      <c r="G173" s="1"/>
      <c r="H173" s="1"/>
      <c r="I173" s="1"/>
      <c r="L173" s="1"/>
      <c r="M173" s="1"/>
      <c r="N173" s="1"/>
      <c r="O173" s="1"/>
    </row>
    <row r="174" spans="3:15">
      <c r="C174" s="1"/>
      <c r="D174" s="92"/>
      <c r="E174" s="1"/>
      <c r="F174" s="1"/>
      <c r="G174" s="1"/>
      <c r="H174" s="1"/>
      <c r="I174" s="1"/>
      <c r="L174" s="1"/>
      <c r="M174" s="1"/>
      <c r="N174" s="1"/>
      <c r="O174" s="1"/>
    </row>
    <row r="175" spans="3:15">
      <c r="C175" s="1"/>
      <c r="D175" s="92"/>
      <c r="E175" s="1"/>
      <c r="F175" s="1"/>
      <c r="G175" s="1"/>
      <c r="H175" s="1"/>
      <c r="I175" s="1"/>
      <c r="L175" s="1"/>
      <c r="M175" s="1"/>
      <c r="N175" s="1"/>
      <c r="O175" s="1"/>
    </row>
    <row r="176" spans="3:15">
      <c r="C176" s="1"/>
      <c r="D176" s="92"/>
      <c r="E176" s="1"/>
      <c r="F176" s="1"/>
      <c r="G176" s="1"/>
      <c r="H176" s="1"/>
      <c r="I176" s="1"/>
      <c r="L176" s="1"/>
      <c r="M176" s="1"/>
      <c r="N176" s="1"/>
      <c r="O176" s="1"/>
    </row>
    <row r="177" spans="3:15">
      <c r="C177" s="1"/>
      <c r="D177" s="92"/>
      <c r="E177" s="1"/>
      <c r="F177" s="1"/>
      <c r="G177" s="1"/>
      <c r="H177" s="1"/>
      <c r="I177" s="1"/>
      <c r="L177" s="1"/>
      <c r="M177" s="1"/>
      <c r="N177" s="1"/>
      <c r="O177" s="1"/>
    </row>
    <row r="178" spans="3:15">
      <c r="C178" s="1"/>
      <c r="D178" s="92"/>
      <c r="E178" s="1"/>
      <c r="F178" s="1"/>
      <c r="G178" s="1"/>
      <c r="H178" s="1"/>
      <c r="I178" s="1"/>
      <c r="L178" s="1"/>
      <c r="M178" s="1"/>
      <c r="N178" s="1"/>
      <c r="O178" s="1"/>
    </row>
    <row r="179" spans="3:15">
      <c r="C179" s="1"/>
      <c r="D179" s="92"/>
      <c r="E179" s="1"/>
      <c r="F179" s="1"/>
      <c r="G179" s="1"/>
      <c r="H179" s="1"/>
      <c r="I179" s="1"/>
      <c r="L179" s="1"/>
      <c r="M179" s="1"/>
      <c r="N179" s="1"/>
      <c r="O179" s="1"/>
    </row>
    <row r="180" spans="3:15">
      <c r="C180" s="1"/>
      <c r="D180" s="92"/>
      <c r="E180" s="1"/>
      <c r="F180" s="1"/>
      <c r="G180" s="1"/>
      <c r="H180" s="1"/>
      <c r="I180" s="1"/>
      <c r="L180" s="1"/>
      <c r="M180" s="1"/>
      <c r="N180" s="1"/>
      <c r="O180" s="1"/>
    </row>
    <row r="181" spans="3:15">
      <c r="C181" s="1"/>
      <c r="D181" s="92"/>
      <c r="E181" s="1"/>
      <c r="F181" s="1"/>
      <c r="G181" s="1"/>
      <c r="H181" s="1"/>
      <c r="I181" s="1"/>
      <c r="L181" s="1"/>
      <c r="M181" s="1"/>
      <c r="N181" s="1"/>
      <c r="O181" s="1"/>
    </row>
    <row r="182" spans="3:15">
      <c r="C182" s="1"/>
      <c r="D182" s="92"/>
      <c r="E182" s="1"/>
      <c r="F182" s="1"/>
      <c r="G182" s="1"/>
      <c r="H182" s="1"/>
      <c r="I182" s="1"/>
      <c r="L182" s="1"/>
      <c r="M182" s="1"/>
      <c r="N182" s="1"/>
      <c r="O182" s="1"/>
    </row>
    <row r="183" spans="3:15">
      <c r="C183" s="1"/>
      <c r="D183" s="92"/>
      <c r="E183" s="1"/>
      <c r="F183" s="1"/>
      <c r="G183" s="1"/>
      <c r="H183" s="1"/>
      <c r="I183" s="1"/>
      <c r="L183" s="1"/>
      <c r="M183" s="1"/>
      <c r="N183" s="1"/>
      <c r="O183" s="1"/>
    </row>
    <row r="184" spans="3:15">
      <c r="C184" s="1"/>
      <c r="D184" s="92"/>
      <c r="E184" s="1"/>
      <c r="F184" s="1"/>
      <c r="G184" s="1"/>
      <c r="H184" s="1"/>
      <c r="I184" s="1"/>
      <c r="L184" s="1"/>
      <c r="M184" s="1"/>
      <c r="N184" s="1"/>
      <c r="O184" s="1"/>
    </row>
    <row r="185" spans="3:15">
      <c r="C185" s="1"/>
      <c r="D185" s="92"/>
      <c r="E185" s="1"/>
      <c r="F185" s="1"/>
      <c r="G185" s="1"/>
      <c r="H185" s="1"/>
      <c r="I185" s="1"/>
      <c r="L185" s="1"/>
      <c r="M185" s="1"/>
      <c r="N185" s="1"/>
      <c r="O185" s="1"/>
    </row>
    <row r="186" spans="3:15">
      <c r="C186" s="1"/>
      <c r="D186" s="92"/>
      <c r="E186" s="1"/>
      <c r="F186" s="1"/>
      <c r="G186" s="1"/>
      <c r="H186" s="1"/>
      <c r="I186" s="1"/>
      <c r="L186" s="1"/>
      <c r="M186" s="1"/>
      <c r="N186" s="1"/>
      <c r="O186" s="1"/>
    </row>
    <row r="187" spans="3:15">
      <c r="C187" s="1"/>
      <c r="D187" s="92"/>
      <c r="E187" s="1"/>
      <c r="F187" s="1"/>
      <c r="G187" s="1"/>
      <c r="H187" s="1"/>
      <c r="I187" s="1"/>
      <c r="L187" s="1"/>
      <c r="M187" s="1"/>
      <c r="N187" s="1"/>
      <c r="O187" s="1"/>
    </row>
    <row r="188" spans="3:15">
      <c r="C188" s="1"/>
      <c r="D188" s="92"/>
      <c r="E188" s="1"/>
      <c r="F188" s="1"/>
      <c r="G188" s="1"/>
      <c r="H188" s="1"/>
      <c r="I188" s="1"/>
      <c r="L188" s="1"/>
      <c r="M188" s="1"/>
      <c r="N188" s="1"/>
      <c r="O188" s="1"/>
    </row>
    <row r="189" spans="3:15">
      <c r="C189" s="1"/>
      <c r="D189" s="92"/>
      <c r="E189" s="1"/>
      <c r="F189" s="1"/>
      <c r="G189" s="1"/>
      <c r="H189" s="1"/>
      <c r="I189" s="1"/>
      <c r="L189" s="1"/>
      <c r="M189" s="1"/>
      <c r="N189" s="1"/>
      <c r="O189" s="1"/>
    </row>
    <row r="190" spans="3:15">
      <c r="C190" s="1"/>
      <c r="D190" s="92"/>
      <c r="E190" s="1"/>
      <c r="F190" s="1"/>
      <c r="G190" s="1"/>
      <c r="H190" s="1"/>
      <c r="I190" s="1"/>
      <c r="L190" s="1"/>
      <c r="M190" s="1"/>
      <c r="N190" s="1"/>
      <c r="O190" s="1"/>
    </row>
    <row r="191" spans="3:15">
      <c r="C191" s="1"/>
      <c r="D191" s="92"/>
      <c r="E191" s="1"/>
      <c r="F191" s="1"/>
      <c r="G191" s="1"/>
      <c r="H191" s="1"/>
      <c r="I191" s="1"/>
      <c r="L191" s="1"/>
      <c r="M191" s="1"/>
      <c r="N191" s="1"/>
      <c r="O191" s="1"/>
    </row>
    <row r="192" spans="3:15">
      <c r="C192" s="1"/>
      <c r="D192" s="92"/>
      <c r="E192" s="1"/>
      <c r="F192" s="1"/>
      <c r="G192" s="1"/>
      <c r="H192" s="1"/>
      <c r="I192" s="1"/>
      <c r="L192" s="1"/>
      <c r="M192" s="1"/>
      <c r="N192" s="1"/>
      <c r="O192" s="1"/>
    </row>
    <row r="193" spans="3:15">
      <c r="C193" s="1"/>
      <c r="D193" s="92"/>
      <c r="E193" s="1"/>
      <c r="F193" s="1"/>
      <c r="G193" s="1"/>
      <c r="H193" s="1"/>
      <c r="I193" s="1"/>
      <c r="L193" s="1"/>
      <c r="M193" s="1"/>
      <c r="N193" s="1"/>
      <c r="O193" s="1"/>
    </row>
    <row r="194" spans="3:15">
      <c r="C194" s="1"/>
      <c r="D194" s="92"/>
      <c r="E194" s="1"/>
      <c r="F194" s="1"/>
      <c r="G194" s="1"/>
      <c r="H194" s="1"/>
      <c r="I194" s="1"/>
      <c r="L194" s="1"/>
      <c r="M194" s="1"/>
      <c r="N194" s="1"/>
      <c r="O194" s="1"/>
    </row>
    <row r="195" spans="3:15">
      <c r="C195" s="1"/>
      <c r="D195" s="92"/>
      <c r="E195" s="1"/>
      <c r="F195" s="1"/>
      <c r="G195" s="1"/>
      <c r="H195" s="1"/>
      <c r="I195" s="1"/>
      <c r="L195" s="1"/>
      <c r="M195" s="1"/>
      <c r="N195" s="1"/>
      <c r="O195" s="1"/>
    </row>
    <row r="196" spans="3:15">
      <c r="C196" s="1"/>
      <c r="D196" s="92"/>
      <c r="E196" s="1"/>
      <c r="F196" s="1"/>
      <c r="G196" s="1"/>
      <c r="H196" s="1"/>
      <c r="I196" s="1"/>
      <c r="L196" s="1"/>
      <c r="M196" s="1"/>
      <c r="N196" s="1"/>
      <c r="O196" s="1"/>
    </row>
    <row r="197" spans="3:15">
      <c r="C197" s="1"/>
      <c r="D197" s="92"/>
      <c r="E197" s="1"/>
      <c r="F197" s="1"/>
      <c r="G197" s="1"/>
      <c r="H197" s="1"/>
      <c r="I197" s="1"/>
      <c r="L197" s="1"/>
      <c r="M197" s="1"/>
      <c r="N197" s="1"/>
      <c r="O197" s="1"/>
    </row>
    <row r="198" spans="3:15">
      <c r="C198" s="1"/>
      <c r="D198" s="92"/>
      <c r="E198" s="1"/>
      <c r="F198" s="1"/>
      <c r="G198" s="1"/>
      <c r="H198" s="1"/>
      <c r="I198" s="1"/>
      <c r="L198" s="1"/>
      <c r="M198" s="1"/>
      <c r="N198" s="1"/>
      <c r="O198" s="1"/>
    </row>
    <row r="199" spans="3:15">
      <c r="C199" s="1"/>
      <c r="D199" s="92"/>
      <c r="E199" s="1"/>
      <c r="F199" s="1"/>
      <c r="G199" s="1"/>
      <c r="H199" s="1"/>
      <c r="I199" s="1"/>
      <c r="L199" s="1"/>
      <c r="M199" s="1"/>
      <c r="N199" s="1"/>
      <c r="O199" s="1"/>
    </row>
    <row r="200" spans="3:15">
      <c r="C200" s="1"/>
      <c r="D200" s="92"/>
      <c r="E200" s="1"/>
      <c r="F200" s="1"/>
      <c r="G200" s="1"/>
      <c r="H200" s="1"/>
      <c r="I200" s="1"/>
      <c r="L200" s="1"/>
      <c r="M200" s="1"/>
      <c r="N200" s="1"/>
      <c r="O200" s="1"/>
    </row>
    <row r="201" spans="3:15">
      <c r="C201" s="1"/>
      <c r="D201" s="92"/>
      <c r="E201" s="1"/>
      <c r="F201" s="1"/>
      <c r="G201" s="1"/>
      <c r="H201" s="1"/>
      <c r="I201" s="1"/>
      <c r="L201" s="1"/>
      <c r="M201" s="1"/>
      <c r="N201" s="1"/>
      <c r="O201" s="1"/>
    </row>
    <row r="202" spans="3:15">
      <c r="C202" s="1"/>
      <c r="D202" s="92"/>
      <c r="E202" s="1"/>
      <c r="F202" s="1"/>
      <c r="G202" s="1"/>
      <c r="H202" s="1"/>
      <c r="I202" s="1"/>
      <c r="L202" s="1"/>
      <c r="M202" s="1"/>
      <c r="N202" s="1"/>
      <c r="O202" s="1"/>
    </row>
    <row r="203" spans="3:15">
      <c r="C203" s="1"/>
      <c r="D203" s="92"/>
      <c r="E203" s="1"/>
      <c r="F203" s="1"/>
      <c r="G203" s="1"/>
      <c r="H203" s="1"/>
      <c r="I203" s="1"/>
      <c r="L203" s="1"/>
      <c r="M203" s="1"/>
      <c r="N203" s="1"/>
      <c r="O203" s="1"/>
    </row>
    <row r="204" spans="3:15">
      <c r="C204" s="1"/>
      <c r="D204" s="92"/>
      <c r="E204" s="1"/>
      <c r="F204" s="1"/>
      <c r="G204" s="1"/>
      <c r="H204" s="1"/>
      <c r="I204" s="1"/>
      <c r="L204" s="1"/>
      <c r="M204" s="1"/>
      <c r="N204" s="1"/>
      <c r="O204" s="1"/>
    </row>
    <row r="205" spans="3:15">
      <c r="C205" s="1"/>
      <c r="D205" s="92"/>
      <c r="E205" s="1"/>
      <c r="F205" s="1"/>
      <c r="G205" s="1"/>
      <c r="H205" s="1"/>
      <c r="I205" s="1"/>
      <c r="L205" s="1"/>
      <c r="M205" s="1"/>
      <c r="N205" s="1"/>
      <c r="O205" s="1"/>
    </row>
    <row r="206" spans="3:15">
      <c r="C206" s="1"/>
      <c r="D206" s="92"/>
      <c r="E206" s="1"/>
      <c r="F206" s="1"/>
      <c r="G206" s="1"/>
      <c r="H206" s="1"/>
      <c r="I206" s="1"/>
      <c r="L206" s="1"/>
      <c r="M206" s="1"/>
      <c r="N206" s="1"/>
      <c r="O206" s="1"/>
    </row>
    <row r="207" spans="3:15">
      <c r="C207" s="1"/>
      <c r="D207" s="92"/>
      <c r="E207" s="1"/>
      <c r="F207" s="1"/>
      <c r="G207" s="1"/>
      <c r="H207" s="1"/>
      <c r="I207" s="1"/>
      <c r="L207" s="1"/>
      <c r="M207" s="1"/>
      <c r="N207" s="1"/>
      <c r="O207" s="1"/>
    </row>
    <row r="208" spans="3:15">
      <c r="C208" s="1"/>
      <c r="D208" s="92"/>
      <c r="E208" s="1"/>
      <c r="F208" s="1"/>
      <c r="G208" s="1"/>
      <c r="H208" s="1"/>
      <c r="I208" s="1"/>
      <c r="L208" s="1"/>
      <c r="M208" s="1"/>
      <c r="N208" s="1"/>
      <c r="O208" s="1"/>
    </row>
    <row r="209" spans="3:15">
      <c r="C209" s="1"/>
      <c r="D209" s="92"/>
      <c r="E209" s="1"/>
      <c r="F209" s="1"/>
      <c r="G209" s="1"/>
      <c r="H209" s="1"/>
      <c r="I209" s="1"/>
      <c r="L209" s="1"/>
      <c r="M209" s="1"/>
      <c r="N209" s="1"/>
      <c r="O209" s="1"/>
    </row>
    <row r="210" spans="3:15">
      <c r="C210" s="1"/>
      <c r="D210" s="92"/>
      <c r="E210" s="1"/>
      <c r="F210" s="1"/>
      <c r="G210" s="1"/>
      <c r="H210" s="1"/>
      <c r="I210" s="1"/>
      <c r="L210" s="1"/>
      <c r="M210" s="1"/>
      <c r="N210" s="1"/>
      <c r="O210" s="1"/>
    </row>
    <row r="211" spans="3:15">
      <c r="C211" s="1"/>
      <c r="D211" s="92"/>
      <c r="E211" s="1"/>
      <c r="F211" s="1"/>
      <c r="G211" s="1"/>
      <c r="H211" s="1"/>
      <c r="I211" s="1"/>
      <c r="L211" s="1"/>
      <c r="M211" s="1"/>
      <c r="N211" s="1"/>
      <c r="O211" s="1"/>
    </row>
    <row r="212" spans="3:15">
      <c r="C212" s="1"/>
      <c r="D212" s="92"/>
      <c r="E212" s="1"/>
      <c r="F212" s="1"/>
      <c r="G212" s="1"/>
      <c r="H212" s="1"/>
      <c r="I212" s="1"/>
      <c r="L212" s="1"/>
      <c r="M212" s="1"/>
      <c r="N212" s="1"/>
      <c r="O212" s="1"/>
    </row>
    <row r="213" spans="3:15">
      <c r="C213" s="1"/>
      <c r="D213" s="92"/>
      <c r="E213" s="1"/>
      <c r="F213" s="1"/>
      <c r="G213" s="1"/>
      <c r="H213" s="1"/>
      <c r="I213" s="1"/>
      <c r="L213" s="1"/>
      <c r="M213" s="1"/>
      <c r="N213" s="1"/>
      <c r="O213" s="1"/>
    </row>
    <row r="214" spans="3:15">
      <c r="C214" s="1"/>
      <c r="D214" s="92"/>
      <c r="E214" s="1"/>
      <c r="F214" s="1"/>
      <c r="G214" s="1"/>
      <c r="H214" s="1"/>
      <c r="I214" s="1"/>
      <c r="L214" s="1"/>
      <c r="M214" s="1"/>
      <c r="N214" s="1"/>
      <c r="O214" s="1"/>
    </row>
    <row r="215" spans="3:15">
      <c r="C215" s="1"/>
      <c r="D215" s="92"/>
      <c r="E215" s="1"/>
      <c r="F215" s="1"/>
      <c r="G215" s="1"/>
      <c r="H215" s="1"/>
      <c r="I215" s="1"/>
      <c r="L215" s="1"/>
      <c r="M215" s="1"/>
      <c r="N215" s="1"/>
      <c r="O215" s="1"/>
    </row>
    <row r="216" spans="3:15">
      <c r="C216" s="1"/>
      <c r="D216" s="92"/>
      <c r="E216" s="1"/>
      <c r="F216" s="1"/>
      <c r="G216" s="1"/>
      <c r="H216" s="1"/>
      <c r="I216" s="1"/>
      <c r="L216" s="1"/>
      <c r="M216" s="1"/>
      <c r="N216" s="1"/>
      <c r="O216" s="1"/>
    </row>
    <row r="217" spans="3:15">
      <c r="C217" s="1"/>
      <c r="D217" s="92"/>
      <c r="E217" s="1"/>
      <c r="F217" s="1"/>
      <c r="G217" s="1"/>
      <c r="H217" s="1"/>
      <c r="I217" s="1"/>
      <c r="L217" s="1"/>
      <c r="M217" s="1"/>
      <c r="N217" s="1"/>
      <c r="O217" s="1"/>
    </row>
    <row r="218" spans="3:15">
      <c r="C218" s="1"/>
      <c r="D218" s="92"/>
      <c r="E218" s="1"/>
      <c r="F218" s="1"/>
      <c r="G218" s="1"/>
      <c r="H218" s="1"/>
      <c r="I218" s="1"/>
      <c r="L218" s="1"/>
      <c r="M218" s="1"/>
      <c r="N218" s="1"/>
      <c r="O218" s="1"/>
    </row>
    <row r="219" spans="3:15">
      <c r="C219" s="1"/>
      <c r="D219" s="92"/>
      <c r="E219" s="1"/>
      <c r="F219" s="1"/>
      <c r="G219" s="1"/>
      <c r="H219" s="1"/>
      <c r="I219" s="1"/>
      <c r="L219" s="1"/>
      <c r="M219" s="1"/>
      <c r="N219" s="1"/>
      <c r="O219" s="1"/>
    </row>
    <row r="220" spans="3:15">
      <c r="C220" s="1"/>
      <c r="D220" s="92"/>
      <c r="E220" s="1"/>
      <c r="F220" s="1"/>
      <c r="G220" s="1"/>
      <c r="H220" s="1"/>
      <c r="I220" s="1"/>
      <c r="L220" s="1"/>
      <c r="M220" s="1"/>
      <c r="N220" s="1"/>
      <c r="O220" s="1"/>
    </row>
    <row r="221" spans="3:15">
      <c r="C221" s="1"/>
      <c r="D221" s="92"/>
      <c r="E221" s="1"/>
      <c r="F221" s="1"/>
      <c r="G221" s="1"/>
      <c r="H221" s="1"/>
      <c r="I221" s="1"/>
      <c r="L221" s="1"/>
      <c r="M221" s="1"/>
      <c r="N221" s="1"/>
      <c r="O221" s="1"/>
    </row>
    <row r="222" spans="3:15">
      <c r="C222" s="1"/>
      <c r="D222" s="92"/>
      <c r="E222" s="1"/>
      <c r="F222" s="1"/>
      <c r="G222" s="1"/>
      <c r="H222" s="1"/>
      <c r="I222" s="1"/>
      <c r="L222" s="1"/>
      <c r="M222" s="1"/>
      <c r="N222" s="1"/>
      <c r="O222" s="1"/>
    </row>
    <row r="223" spans="3:15">
      <c r="C223" s="1"/>
      <c r="D223" s="92"/>
      <c r="E223" s="1"/>
      <c r="F223" s="1"/>
      <c r="G223" s="1"/>
      <c r="H223" s="1"/>
      <c r="I223" s="1"/>
      <c r="L223" s="1"/>
      <c r="M223" s="1"/>
      <c r="N223" s="1"/>
      <c r="O223" s="1"/>
    </row>
    <row r="224" spans="3:15">
      <c r="C224" s="1"/>
      <c r="D224" s="92"/>
      <c r="E224" s="1"/>
      <c r="F224" s="1"/>
      <c r="G224" s="1"/>
      <c r="H224" s="1"/>
      <c r="I224" s="1"/>
      <c r="L224" s="1"/>
      <c r="M224" s="1"/>
      <c r="N224" s="1"/>
      <c r="O224" s="1"/>
    </row>
    <row r="225" spans="3:15">
      <c r="C225" s="1"/>
      <c r="D225" s="92"/>
      <c r="E225" s="1"/>
      <c r="F225" s="1"/>
      <c r="G225" s="1"/>
      <c r="H225" s="1"/>
      <c r="I225" s="1"/>
      <c r="L225" s="1"/>
      <c r="M225" s="1"/>
      <c r="N225" s="1"/>
      <c r="O225" s="1"/>
    </row>
    <row r="226" spans="3:15">
      <c r="C226" s="1"/>
      <c r="D226" s="92"/>
      <c r="E226" s="1"/>
      <c r="F226" s="1"/>
      <c r="G226" s="1"/>
      <c r="H226" s="1"/>
      <c r="I226" s="1"/>
      <c r="L226" s="1"/>
      <c r="M226" s="1"/>
      <c r="N226" s="1"/>
      <c r="O226" s="1"/>
    </row>
    <row r="227" spans="3:15">
      <c r="C227" s="1"/>
      <c r="D227" s="92"/>
      <c r="E227" s="1"/>
      <c r="F227" s="1"/>
      <c r="G227" s="1"/>
      <c r="H227" s="1"/>
      <c r="I227" s="1"/>
      <c r="L227" s="1"/>
      <c r="M227" s="1"/>
      <c r="N227" s="1"/>
      <c r="O227" s="1"/>
    </row>
    <row r="228" spans="3:15">
      <c r="C228" s="1"/>
      <c r="D228" s="92"/>
      <c r="E228" s="1"/>
      <c r="F228" s="1"/>
      <c r="G228" s="1"/>
      <c r="H228" s="1"/>
      <c r="I228" s="1"/>
      <c r="L228" s="1"/>
      <c r="M228" s="1"/>
      <c r="N228" s="1"/>
      <c r="O228" s="1"/>
    </row>
    <row r="229" spans="3:15">
      <c r="C229" s="1"/>
      <c r="D229" s="92"/>
      <c r="E229" s="1"/>
      <c r="F229" s="1"/>
      <c r="G229" s="1"/>
      <c r="H229" s="1"/>
      <c r="I229" s="1"/>
      <c r="L229" s="1"/>
      <c r="M229" s="1"/>
      <c r="N229" s="1"/>
      <c r="O229" s="1"/>
    </row>
    <row r="230" spans="3:15">
      <c r="C230" s="1"/>
      <c r="D230" s="92"/>
      <c r="E230" s="1"/>
      <c r="F230" s="1"/>
      <c r="G230" s="1"/>
      <c r="H230" s="1"/>
      <c r="I230" s="1"/>
      <c r="L230" s="1"/>
      <c r="M230" s="1"/>
      <c r="N230" s="1"/>
      <c r="O230" s="1"/>
    </row>
    <row r="231" spans="3:15">
      <c r="C231" s="1"/>
      <c r="D231" s="92"/>
      <c r="E231" s="1"/>
      <c r="F231" s="1"/>
      <c r="G231" s="1"/>
      <c r="H231" s="1"/>
      <c r="I231" s="1"/>
      <c r="L231" s="1"/>
      <c r="M231" s="1"/>
      <c r="N231" s="1"/>
      <c r="O231" s="1"/>
    </row>
    <row r="232" spans="3:15">
      <c r="C232" s="1"/>
      <c r="D232" s="92"/>
      <c r="E232" s="1"/>
      <c r="F232" s="1"/>
      <c r="G232" s="1"/>
      <c r="H232" s="1"/>
      <c r="I232" s="1"/>
      <c r="L232" s="1"/>
      <c r="M232" s="1"/>
      <c r="N232" s="1"/>
      <c r="O232" s="1"/>
    </row>
    <row r="233" spans="3:15">
      <c r="C233" s="1"/>
      <c r="D233" s="92"/>
      <c r="E233" s="1"/>
      <c r="F233" s="1"/>
      <c r="G233" s="1"/>
      <c r="H233" s="1"/>
      <c r="I233" s="1"/>
      <c r="L233" s="1"/>
      <c r="M233" s="1"/>
      <c r="N233" s="1"/>
      <c r="O233" s="1"/>
    </row>
    <row r="234" spans="3:15">
      <c r="C234" s="1"/>
      <c r="D234" s="92"/>
      <c r="E234" s="1"/>
      <c r="F234" s="1"/>
      <c r="G234" s="1"/>
      <c r="H234" s="1"/>
      <c r="I234" s="1"/>
      <c r="L234" s="1"/>
      <c r="M234" s="1"/>
      <c r="N234" s="1"/>
      <c r="O234" s="1"/>
    </row>
    <row r="235" spans="3:15">
      <c r="C235" s="1"/>
      <c r="D235" s="92"/>
      <c r="E235" s="1"/>
      <c r="F235" s="1"/>
      <c r="G235" s="1"/>
      <c r="H235" s="1"/>
      <c r="I235" s="1"/>
      <c r="L235" s="1"/>
      <c r="M235" s="1"/>
      <c r="N235" s="1"/>
      <c r="O235" s="1"/>
    </row>
    <row r="236" spans="3:15">
      <c r="C236" s="1"/>
      <c r="D236" s="92"/>
      <c r="E236" s="1"/>
      <c r="F236" s="1"/>
      <c r="G236" s="1"/>
      <c r="H236" s="1"/>
      <c r="I236" s="1"/>
      <c r="L236" s="1"/>
      <c r="M236" s="1"/>
      <c r="N236" s="1"/>
      <c r="O236" s="1"/>
    </row>
    <row r="237" spans="3:15">
      <c r="C237" s="1"/>
      <c r="D237" s="92"/>
      <c r="E237" s="1"/>
      <c r="F237" s="1"/>
      <c r="G237" s="1"/>
      <c r="H237" s="1"/>
      <c r="I237" s="1"/>
      <c r="L237" s="1"/>
      <c r="M237" s="1"/>
      <c r="N237" s="1"/>
      <c r="O237" s="1"/>
    </row>
    <row r="238" spans="3:15">
      <c r="C238" s="1"/>
      <c r="D238" s="92"/>
      <c r="E238" s="1"/>
      <c r="F238" s="1"/>
      <c r="G238" s="1"/>
      <c r="H238" s="1"/>
      <c r="I238" s="1"/>
      <c r="L238" s="1"/>
      <c r="M238" s="1"/>
      <c r="N238" s="1"/>
      <c r="O238" s="1"/>
    </row>
    <row r="239" spans="3:15">
      <c r="C239" s="1"/>
      <c r="D239" s="92"/>
      <c r="E239" s="1"/>
      <c r="F239" s="1"/>
      <c r="G239" s="1"/>
      <c r="H239" s="1"/>
      <c r="I239" s="1"/>
      <c r="L239" s="1"/>
      <c r="M239" s="1"/>
      <c r="N239" s="1"/>
      <c r="O239" s="1"/>
    </row>
    <row r="240" spans="3:15">
      <c r="C240" s="1"/>
      <c r="D240" s="92"/>
      <c r="E240" s="1"/>
      <c r="F240" s="1"/>
      <c r="G240" s="1"/>
      <c r="H240" s="1"/>
      <c r="I240" s="1"/>
      <c r="L240" s="1"/>
      <c r="M240" s="1"/>
      <c r="N240" s="1"/>
      <c r="O240" s="1"/>
    </row>
    <row r="241" spans="3:15">
      <c r="C241" s="1"/>
      <c r="D241" s="92"/>
      <c r="E241" s="1"/>
      <c r="F241" s="1"/>
      <c r="G241" s="1"/>
      <c r="H241" s="1"/>
      <c r="I241" s="1"/>
      <c r="L241" s="1"/>
      <c r="M241" s="1"/>
      <c r="N241" s="1"/>
      <c r="O241" s="1"/>
    </row>
    <row r="242" spans="3:15">
      <c r="C242" s="1"/>
      <c r="D242" s="92"/>
      <c r="E242" s="1"/>
      <c r="F242" s="1"/>
      <c r="G242" s="1"/>
      <c r="H242" s="1"/>
      <c r="I242" s="1"/>
      <c r="L242" s="1"/>
      <c r="M242" s="1"/>
      <c r="N242" s="1"/>
      <c r="O242" s="1"/>
    </row>
    <row r="243" spans="3:15">
      <c r="C243" s="1"/>
      <c r="D243" s="92"/>
      <c r="E243" s="1"/>
      <c r="F243" s="1"/>
      <c r="G243" s="1"/>
      <c r="H243" s="1"/>
      <c r="I243" s="1"/>
      <c r="L243" s="1"/>
      <c r="M243" s="1"/>
      <c r="N243" s="1"/>
      <c r="O243" s="1"/>
    </row>
    <row r="244" spans="3:15">
      <c r="C244" s="1"/>
      <c r="D244" s="92"/>
      <c r="E244" s="1"/>
      <c r="F244" s="1"/>
      <c r="G244" s="1"/>
      <c r="H244" s="1"/>
      <c r="I244" s="1"/>
      <c r="L244" s="1"/>
      <c r="M244" s="1"/>
      <c r="N244" s="1"/>
      <c r="O244" s="1"/>
    </row>
    <row r="245" spans="3:15">
      <c r="C245" s="1"/>
      <c r="D245" s="92"/>
      <c r="E245" s="1"/>
      <c r="F245" s="1"/>
      <c r="G245" s="1"/>
      <c r="H245" s="1"/>
      <c r="I245" s="1"/>
      <c r="L245" s="1"/>
      <c r="M245" s="1"/>
      <c r="N245" s="1"/>
      <c r="O245" s="1"/>
    </row>
    <row r="246" spans="3:15">
      <c r="C246" s="1"/>
      <c r="D246" s="92"/>
      <c r="E246" s="1"/>
      <c r="F246" s="1"/>
      <c r="G246" s="1"/>
      <c r="H246" s="1"/>
      <c r="I246" s="1"/>
      <c r="L246" s="1"/>
      <c r="M246" s="1"/>
      <c r="N246" s="1"/>
      <c r="O246" s="1"/>
    </row>
    <row r="247" spans="3:15">
      <c r="C247" s="1"/>
      <c r="D247" s="92"/>
      <c r="E247" s="1"/>
      <c r="F247" s="1"/>
      <c r="G247" s="1"/>
      <c r="H247" s="1"/>
      <c r="I247" s="1"/>
      <c r="L247" s="1"/>
      <c r="M247" s="1"/>
      <c r="N247" s="1"/>
      <c r="O247" s="1"/>
    </row>
    <row r="248" spans="3:15">
      <c r="C248" s="1"/>
      <c r="D248" s="92"/>
      <c r="E248" s="1"/>
      <c r="F248" s="1"/>
      <c r="G248" s="1"/>
      <c r="H248" s="1"/>
      <c r="I248" s="1"/>
      <c r="L248" s="1"/>
      <c r="M248" s="1"/>
      <c r="N248" s="1"/>
      <c r="O248" s="1"/>
    </row>
    <row r="249" spans="3:15">
      <c r="C249" s="1"/>
      <c r="D249" s="92"/>
      <c r="E249" s="1"/>
      <c r="F249" s="1"/>
      <c r="G249" s="1"/>
      <c r="H249" s="1"/>
      <c r="I249" s="1"/>
      <c r="L249" s="1"/>
      <c r="M249" s="1"/>
      <c r="N249" s="1"/>
      <c r="O249" s="1"/>
    </row>
    <row r="250" spans="3:15">
      <c r="C250" s="1"/>
      <c r="D250" s="92"/>
      <c r="E250" s="1"/>
      <c r="F250" s="1"/>
      <c r="G250" s="1"/>
      <c r="H250" s="1"/>
      <c r="I250" s="1"/>
      <c r="L250" s="1"/>
      <c r="M250" s="1"/>
      <c r="N250" s="1"/>
      <c r="O250" s="1"/>
    </row>
    <row r="251" spans="3:15">
      <c r="C251" s="1"/>
      <c r="D251" s="92"/>
      <c r="E251" s="1"/>
      <c r="F251" s="1"/>
      <c r="G251" s="1"/>
      <c r="H251" s="1"/>
      <c r="I251" s="1"/>
      <c r="L251" s="1"/>
      <c r="M251" s="1"/>
      <c r="N251" s="1"/>
      <c r="O251" s="1"/>
    </row>
    <row r="252" spans="3:15">
      <c r="C252" s="1"/>
      <c r="D252" s="92"/>
      <c r="E252" s="1"/>
      <c r="F252" s="1"/>
      <c r="G252" s="1"/>
      <c r="H252" s="1"/>
      <c r="I252" s="1"/>
      <c r="L252" s="1"/>
      <c r="M252" s="1"/>
      <c r="N252" s="1"/>
      <c r="O252" s="1"/>
    </row>
  </sheetData>
  <sheetProtection password="F79C" sheet="1" objects="1" scenarios="1" selectLockedCells="1"/>
  <mergeCells count="26">
    <mergeCell ref="Q111:S111"/>
    <mergeCell ref="Q112:S112"/>
    <mergeCell ref="B111:G111"/>
    <mergeCell ref="B112:G112"/>
    <mergeCell ref="H6:H10"/>
    <mergeCell ref="I6:I10"/>
    <mergeCell ref="J6:J10"/>
    <mergeCell ref="K6:K10"/>
    <mergeCell ref="L6:L10"/>
    <mergeCell ref="H43:H69"/>
    <mergeCell ref="I43:I69"/>
    <mergeCell ref="J43:J69"/>
    <mergeCell ref="B3:C3"/>
    <mergeCell ref="D3:E3"/>
    <mergeCell ref="L70:L109"/>
    <mergeCell ref="L43:L69"/>
    <mergeCell ref="K43:K69"/>
    <mergeCell ref="H70:H109"/>
    <mergeCell ref="I70:I109"/>
    <mergeCell ref="J70:J109"/>
    <mergeCell ref="K70:K109"/>
    <mergeCell ref="H11:H42"/>
    <mergeCell ref="I11:I42"/>
    <mergeCell ref="J11:J42"/>
    <mergeCell ref="K11:K42"/>
    <mergeCell ref="L11:L42"/>
  </mergeCells>
  <conditionalFormatting sqref="D6:D9 B6:B109">
    <cfRule type="containsBlanks" dxfId="25" priority="42">
      <formula>LEN(TRIM(B6))=0</formula>
    </cfRule>
  </conditionalFormatting>
  <conditionalFormatting sqref="G6:G109">
    <cfRule type="containsBlanks" dxfId="24" priority="40">
      <formula>LEN(TRIM(G6))=0</formula>
    </cfRule>
    <cfRule type="notContainsBlanks" dxfId="23" priority="41">
      <formula>LEN(TRIM(G6))&gt;0</formula>
    </cfRule>
  </conditionalFormatting>
  <conditionalFormatting sqref="B6:B109">
    <cfRule type="cellIs" dxfId="22" priority="37" operator="greaterThanOrEqual">
      <formula>1</formula>
    </cfRule>
  </conditionalFormatting>
  <conditionalFormatting sqref="S6:S109">
    <cfRule type="cellIs" dxfId="21" priority="33" operator="equal">
      <formula>"NEVYHOVUJE"</formula>
    </cfRule>
    <cfRule type="cellIs" dxfId="20" priority="34" operator="equal">
      <formula>"VYHOVUJE"</formula>
    </cfRule>
  </conditionalFormatting>
  <conditionalFormatting sqref="D10">
    <cfRule type="containsBlanks" dxfId="19" priority="22">
      <formula>LEN(TRIM(D10))=0</formula>
    </cfRule>
  </conditionalFormatting>
  <conditionalFormatting sqref="D11:D16">
    <cfRule type="containsBlanks" dxfId="18" priority="21">
      <formula>LEN(TRIM(D11))=0</formula>
    </cfRule>
  </conditionalFormatting>
  <conditionalFormatting sqref="D17:D18">
    <cfRule type="containsBlanks" dxfId="17" priority="20">
      <formula>LEN(TRIM(D17))=0</formula>
    </cfRule>
  </conditionalFormatting>
  <conditionalFormatting sqref="D19:D24">
    <cfRule type="containsBlanks" dxfId="16" priority="19">
      <formula>LEN(TRIM(D19))=0</formula>
    </cfRule>
  </conditionalFormatting>
  <conditionalFormatting sqref="D25:D26">
    <cfRule type="containsBlanks" dxfId="15" priority="18">
      <formula>LEN(TRIM(D25))=0</formula>
    </cfRule>
  </conditionalFormatting>
  <conditionalFormatting sqref="D27:D30">
    <cfRule type="containsBlanks" dxfId="14" priority="17">
      <formula>LEN(TRIM(D27))=0</formula>
    </cfRule>
  </conditionalFormatting>
  <conditionalFormatting sqref="D31:D36">
    <cfRule type="containsBlanks" dxfId="13" priority="16">
      <formula>LEN(TRIM(D31))=0</formula>
    </cfRule>
  </conditionalFormatting>
  <conditionalFormatting sqref="D37:D38 D40:D41">
    <cfRule type="containsBlanks" dxfId="12" priority="15">
      <formula>LEN(TRIM(D37))=0</formula>
    </cfRule>
  </conditionalFormatting>
  <conditionalFormatting sqref="D39">
    <cfRule type="containsBlanks" dxfId="11" priority="14">
      <formula>LEN(TRIM(D39))=0</formula>
    </cfRule>
  </conditionalFormatting>
  <conditionalFormatting sqref="D42">
    <cfRule type="containsBlanks" dxfId="10" priority="13">
      <formula>LEN(TRIM(D42))=0</formula>
    </cfRule>
  </conditionalFormatting>
  <conditionalFormatting sqref="D68:D69 D64:D66 D43:D62">
    <cfRule type="containsBlanks" dxfId="9" priority="12">
      <formula>LEN(TRIM(D43))=0</formula>
    </cfRule>
  </conditionalFormatting>
  <conditionalFormatting sqref="D67">
    <cfRule type="containsBlanks" dxfId="8" priority="11">
      <formula>LEN(TRIM(D67))=0</formula>
    </cfRule>
  </conditionalFormatting>
  <conditionalFormatting sqref="D63">
    <cfRule type="containsBlanks" dxfId="7" priority="10">
      <formula>LEN(TRIM(D63))=0</formula>
    </cfRule>
  </conditionalFormatting>
  <conditionalFormatting sqref="D70:D109">
    <cfRule type="containsBlanks" dxfId="6" priority="9">
      <formula>LEN(TRIM(D70))=0</formula>
    </cfRule>
  </conditionalFormatting>
  <conditionalFormatting sqref="Q6:Q8 Q10:Q13 Q15:Q18 Q20:Q23 Q25:Q28 Q30:Q33 Q35:Q38 Q40:Q43 Q45:Q48 Q50:Q53 Q55:Q58 Q60:Q63 Q65:Q68 Q70:Q73 Q75:Q78 Q80:Q83 Q85:Q88 Q90:Q93 Q95:Q98 Q100:Q103 Q105:Q108">
    <cfRule type="notContainsBlanks" dxfId="5" priority="5">
      <formula>LEN(TRIM(Q6))&gt;0</formula>
    </cfRule>
    <cfRule type="containsBlanks" dxfId="4" priority="6">
      <formula>LEN(TRIM(Q6))=0</formula>
    </cfRule>
  </conditionalFormatting>
  <conditionalFormatting sqref="Q6:Q8 Q10:Q13 Q15:Q18 Q20:Q23 Q25:Q28 Q30:Q33 Q35:Q38 Q40:Q43 Q45:Q48 Q50:Q53 Q55:Q58 Q60:Q63 Q65:Q68 Q70:Q73 Q75:Q78 Q80:Q83 Q85:Q88 Q90:Q93 Q95:Q98 Q100:Q103 Q105:Q108">
    <cfRule type="notContainsBlanks" dxfId="3" priority="4">
      <formula>LEN(TRIM(Q6))&gt;0</formula>
    </cfRule>
  </conditionalFormatting>
  <conditionalFormatting sqref="Q9 Q14 Q19 Q24 Q29 Q34 Q39 Q44 Q49 Q54 Q59 Q64 Q69 Q74 Q79 Q84 Q89 Q94 Q99 Q104 Q109">
    <cfRule type="notContainsBlanks" dxfId="2" priority="2">
      <formula>LEN(TRIM(Q9))&gt;0</formula>
    </cfRule>
    <cfRule type="containsBlanks" dxfId="1" priority="3">
      <formula>LEN(TRIM(Q9))=0</formula>
    </cfRule>
  </conditionalFormatting>
  <conditionalFormatting sqref="Q9 Q14 Q19 Q24 Q29 Q34 Q39 Q44 Q49 Q54 Q59 Q64 Q69 Q74 Q79 Q84 Q89 Q94 Q99 Q104 Q109">
    <cfRule type="notContainsBlanks" dxfId="0" priority="1">
      <formula>LEN(TRIM(Q9))&gt;0</formula>
    </cfRule>
  </conditionalFormatting>
  <dataValidations disablePrompts="1" count="2">
    <dataValidation type="list" showInputMessage="1" showErrorMessage="1" sqref="I6:I109">
      <formula1>"ANO,NE"</formula1>
    </dataValidation>
    <dataValidation type="list" showInputMessage="1" showErrorMessage="1" sqref="E6:E109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41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_xmlsignatures/_rels/origin.sigs.rels><?xml version="1.0" encoding="UTF-8" standalone="yes"?>
<Relationships xmlns="http://schemas.openxmlformats.org/package/2006/relationships"><Relationship Id="rId2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URI="#idPackageObject" Type="http://www.w3.org/2000/09/xmldsig#Object">
      <DigestMethod Algorithm="http://www.w3.org/2000/09/xmldsig#sha1"/>
      <DigestValue>UdFYJPI5OOb+rRMTpG5k+zKGq38=</DigestValue>
    </Reference>
    <Reference URI="#idOfficeObject" Type="http://www.w3.org/2000/09/xmldsig#Object">
      <DigestMethod Algorithm="http://www.w3.org/2000/09/xmldsig#sha1"/>
      <DigestValue>GKD+tk5OjO0Tgf9nUYMMfmVsHWU=</DigestValue>
    </Reference>
  </SignedInfo>
  <SignatureValue>
    X2nNcem1cIsyeB+sAW2rWi7mNpOcE/fY/jELR/8pKX9nYBP9eqAUpYYj/i+KiaDx6k1m61W6
    JR2UAF8vjPJogOWhhpVzXCDTIVcNtCfisNs5GYaVgvoEt46Wp+4EsHXA5Oelq4KHOLuvaeqs
    aajqtxXucBqCeHJpfDrlttTl/orvsqnbSBtp0FKSYN707f+PHlp0/YZneQWhTut+0JPiGlo6
    1SeAD8zi3FPIvMOPQWbhzKg9GgxitZlUxJKsVZZbLrE54QfB2Zo5c+cEaFte87F9Ftc82S0D
    +nS3Nt4daLTWPPh9qb8H8jOslMbMBcnR6nN4oIDeWmEziGnWhdQfZw==
  </SignatureValue>
  <KeyInfo>
    <KeyValue>
      <RSAKeyValue>
        <Modulus>
            orijiezbeDglGMtXkJ00YcFqYft0mDFxnLbaz6S8Rni7BjF1LSr2apVkMRxuDfjVbwuVvioM
            ar3zvEOR2IOoW9gQQdmVAeI3MMquoEfmlBXSzUfyuvtQhq9voLN31Rc7nRvZTpfh1d3Qj0OY
            Kx26wZUgVHvNSF09P6SKod/9iHe9W9P1lU3Ds7JnmodVYMaiQDhl3ZLa3WjlHe3EzfmBbUWy
            FxCCInaN7cNJmkN5Z14hQNaiavd/xeQDMSUjEknlVuskMYx/bYCyXH+TUyhDs5LhcN/25iMf
            KLySqrkhd1Fnny3JM+hu+7Hw2SkZCVsaBMB/XMzmRtI4ZbHAaz4IkQ==
          </Modulus>
        <Exponent>AQAB</Exponent>
      </RSAKeyValue>
    </KeyValue>
    <X509Data>
      <X509Certificate>
          MIIGjjCCBXagAwIBAgIDGoQ4MA0GCSqGSIb3DQEBCwUAMF8xCzAJBgNVBAYTAkNaMSwwKgYD
          VQQKDCPEjGVza8OhIHBvxaF0YSwgcy5wLiBbScSMIDQ3MTE0OTgzXTEiMCAGA1UEAxMZUG9z
          dFNpZ251bSBRdWFsaWZpZWQgQ0EgMjAeFw0xNTAxMDcwNzAwMjNaFw0xNjAxMjcwNzAwMjNa
          MHExCzAJBgNVBAYTAkNaMS4wLAYDVQQKDCVURUNIRFJBVyBPRkZJQ0Ugcy5yLm8uIFtJxIwg
          MjcxNjA1NTZdMQowCAYDVQQLEwE2MRQwEgYDVQQDDAtQZXRyIMWgcm91YjEQMA4GA1UEBRMH
          UDI5ODY4MTCCASIwDQYJKoZIhvcNAQEBBQADggEPADCCAQoCggEBAKK4o4ns23g4JRjLV5Cd
          NGHBamH7dJgxcZy22s+kvEZ4uwYxdS0q9mqVZDEcbg341W8Llb4qDGq987xDkdiDqFvYEEHZ
          lQHiNzDKrqBH5pQV0s1H8rr7UIavb6Czd9UXO50b2U6X4dXd0I9DmCsdusGVIFR7zUhdPT+k
          iqHf/Yh3vVvT9ZVNw7OyZ5qHVWDGokA4Zd2S2t1o5R3txM35gW1FshcQgiJ2je3DSZpDeWde
          IUDWomr3f8XkAzElIxJJ5VbrJDGMf22Aslx/k1MoQ7OS4XDf9uYjHyi8kqq5IXdRZ58tyTPo
          bvux8NkpGQlbGgTAf1zM5kbSOGWxwGs+CJECAwEAAaOCAz8wggM7MD4GA1UdEQQ3MDWBDXBz
          cm91YkB0ZGkuY3qgGQYJKwYBBAHcGQIBoAwTCjE3MTQ1Mjk2MzCgCQYDVQQNoAITADCCAQ4G
          A1UdIASCAQUwggEBMIH+BglngQYBBAEHgiwwgfAwgccGCCsGAQUFBwICMIG6GoG3VGVudG8g
          a3ZhbGlmaWtvdmFueSBjZXJ0aWZpa2F0IGJ5bCB2eWRhbiBwb2RsZSB6YWtvbmEgMjI3LzIw
          MDBTYi4gYSBuYXZhem55Y2ggcHJlZHBpc3UuL1RoaXMgcXVhbGlmaWVkIGNlcnRpZmljYXRl
          IHdhcyBpc3N1ZWQgYWNjb3JkaW5nIHRvIExhdyBObyAyMjcvMjAwMENvbGwuIGFuZCByZWxh
          dGVkIHJlZ3VsYXRpb25zMCQGCCsGAQUFBwIBFhhodHRwOi8vd3d3LnBvc3RzaWdudW0uY3ow
          GAYIKwYBBQUHAQMEDDAKMAgGBgQAjkYBATCByAYIKwYBBQUHAQEEgbswgbgwOwYIKwYBBQUH
          MAKGL2h0dHA6Ly93d3cucG9zdHNpZ251bS5jei9jcnQvcHNxdWFsaWZpZWRjYTIuY3J0MDwG
          CCsGAQUFBzAChjBodHRwOi8vd3d3Mi5wb3N0c2lnbnVtLmN6L2NydC9wc3F1YWxpZmllZGNh
          Mi5jcnQwOwYIKwYBBQUHMAKGL2h0dHA6Ly9wb3N0c2lnbnVtLnR0Yy5jei9jcnQvcHNxdWFs
          aWZpZWRjYTIuY3J0MA4GA1UdDwEB/wQEAwIF4DAfBgNVHSMEGDAWgBSJ6EzfiyY5PtckLhIO
          eufmJ+XWlzCBsQYDVR0fBIGpMIGmMDWgM6Axhi9odHRwOi8vd3d3LnBvc3RzaWdudW0uY3ov
          Y3JsL3BzcXVhbGlmaWVkY2EyLmNybDA2oDSgMoYwaHR0cDovL3d3dzIucG9zdHNpZ251bS5j
          ei9jcmwvcHNxdWFsaWZpZWRjYTIuY3JsMDWgM6Axhi9odHRwOi8vcG9zdHNpZ251bS50dGMu
          Y3ovY3JsL3BzcXVhbGlmaWVkY2EyLmNybDAdBgNVHQ4EFgQUBkzX7elmsTSr7igYLuzhBJmO
          zDQwDQYJKoZIhvcNAQELBQADggEBAGMHWSz7n7TuWr9fr8+EoEtvM01AQqkJc+XpE3Iq+SoJ
          /kmLYkvYd3erdwpGjEsMOpjKEtn0sMAafxGOOpDz4MgKqTQb/25jgAPtCFM4+mcpNqgREs8m
          O5NL888D4Dc018MPwQAKop/jDA1+kI2Ctbtd0uj0r3JUd2ol7zVB6xMn8re9x5/oov/+NpWS
          WTwo0pFuyUU32DyAxPe8sCE4mse3nUw8czguUZ2AEGxyIGKjoV+d4Q6rulT15Wjck0IrVVgP
          NLMFIYDFFt9Az3GBb3+GHuMuYJG9oibbBAYQkk9+rkTjNSOrs5FpFj3J5uIjGRFMm+BXAo8r
          pSKRUKwDfKY=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QuNAzyBe5NzuymRNFO6pbyvUum8=</DigestValue>
      </Reference>
      <Reference URI="/xl/calcChain.xml?ContentType=application/vnd.openxmlformats-officedocument.spreadsheetml.calcChain+xml">
        <DigestMethod Algorithm="http://www.w3.org/2000/09/xmldsig#sha1"/>
        <DigestValue>BqtNJPaxrdlYLZJloAXbLRCKWUo=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xl/drawings/drawing1.xml?ContentType=application/vnd.openxmlformats-officedocument.drawing+xml">
        <DigestMethod Algorithm="http://www.w3.org/2000/09/xmldsig#sha1"/>
        <DigestValue>LriXVSMNQjWi2Pp2grO0mj9xq1o=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w/iNi/HfWVNjNlOS5xtKmgfAAJ8=</DigestValue>
      </Reference>
      <Reference URI="/xl/sharedStrings.xml?ContentType=application/vnd.openxmlformats-officedocument.spreadsheetml.sharedStrings+xml">
        <DigestMethod Algorithm="http://www.w3.org/2000/09/xmldsig#sha1"/>
        <DigestValue>0W3u+EQ0ovF4w+Qq5gRbZEWdFkQ=</DigestValue>
      </Reference>
      <Reference URI="/xl/styles.xml?ContentType=application/vnd.openxmlformats-officedocument.spreadsheetml.styles+xml">
        <DigestMethod Algorithm="http://www.w3.org/2000/09/xmldsig#sha1"/>
        <DigestValue>LYIs7GDpK3VSe8ydMOD9XDckYw8=</DigestValue>
      </Reference>
      <Reference URI="/xl/theme/theme1.xml?ContentType=application/vnd.openxmlformats-officedocument.theme+xml">
        <DigestMethod Algorithm="http://www.w3.org/2000/09/xmldsig#sha1"/>
        <DigestValue>7hi86z403xu1hFy/RBL0UABTZJ4=</DigestValue>
      </Reference>
      <Reference URI="/xl/workbook.xml?ContentType=application/vnd.openxmlformats-officedocument.spreadsheetml.sheet.main+xml">
        <DigestMethod Algorithm="http://www.w3.org/2000/09/xmldsig#sha1"/>
        <DigestValue>ccBDBL7SDWf9Ri2aYWxXcNfvZm8=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worksheets/sheet1.xml?ContentType=application/vnd.openxmlformats-officedocument.spreadsheetml.worksheet+xml">
        <DigestMethod Algorithm="http://www.w3.org/2000/09/xmldsig#sha1"/>
        <DigestValue>zJjkvg1ZOk+rGI/FfyI9eSSKFE0=</DigestValue>
      </Reference>
      <Reference URI="/xl/worksheets/sheet2.xml?ContentType=application/vnd.openxmlformats-officedocument.spreadsheetml.worksheet+xml">
        <DigestMethod Algorithm="http://www.w3.org/2000/09/xmldsig#sha1"/>
        <DigestValue>8sVh2CJfuiN23u1t5SPS+zVwP4Q=</DigestValue>
      </Reference>
    </Manifest>
    <SignatureProperties>
      <SignatureProperty Id="idSignatureTime" Target="#idPackageSignature">
        <mdssi:SignatureTime>
          <mdssi:Format>YYYY-MM-DDThh:mm:ssTZD</mdssi:Format>
          <mdssi:Value>2015-11-04T13:39:13Z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12.0</OfficeVersion>
          <ApplicationVersion>12.0</ApplicationVersion>
          <Monitors>1</Monitors>
          <HorizontalResolution>1280</HorizontalResolution>
          <VerticalResolution>1024</VerticalResolution>
          <ColorDepth>16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Kancelářské potřeby</vt:lpstr>
      <vt:lpstr>List1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v.vrana</cp:lastModifiedBy>
  <cp:lastPrinted>2015-10-26T15:21:13Z</cp:lastPrinted>
  <dcterms:created xsi:type="dcterms:W3CDTF">2014-03-05T12:43:32Z</dcterms:created>
  <dcterms:modified xsi:type="dcterms:W3CDTF">2015-11-04T13:34:02Z</dcterms:modified>
</cp:coreProperties>
</file>